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drawings/drawing5.xml" ContentType="application/vnd.openxmlformats-officedocument.drawing+xml"/>
  <Override PartName="/xl/ctrlProps/ctrlProp2.xml" ContentType="application/vnd.ms-excel.controlpropertie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codeName="{4D1C537B-E38A-612A-F078-A93A15B4B7F4}"/>
  <workbookPr codeName="ThisWorkbook" defaultThemeVersion="124226"/>
  <mc:AlternateContent xmlns:mc="http://schemas.openxmlformats.org/markup-compatibility/2006">
    <mc:Choice Requires="x15">
      <x15ac:absPath xmlns:x15ac="http://schemas.microsoft.com/office/spreadsheetml/2010/11/ac" url="E:\2021北陸選手権大会(事務局用)\"/>
    </mc:Choice>
  </mc:AlternateContent>
  <xr:revisionPtr revIDLastSave="0" documentId="13_ncr:1_{B65935FF-E082-4511-83BB-5FBFD75D51A8}" xr6:coauthVersionLast="47" xr6:coauthVersionMax="47" xr10:uidLastSave="{00000000-0000-0000-0000-000000000000}"/>
  <bookViews>
    <workbookView xWindow="-120" yWindow="-120" windowWidth="29040" windowHeight="15840" tabRatio="739" xr2:uid="{00000000-000D-0000-FFFF-FFFF00000000}"/>
  </bookViews>
  <sheets>
    <sheet name="申込について（選手必読）" sheetId="18" r:id="rId1"/>
    <sheet name="大会要項（富山県用要項）" sheetId="14" r:id="rId2"/>
    <sheet name="各団体(個人）申込書記入例(必読)" sheetId="16" r:id="rId3"/>
    <sheet name="男子ﾃﾞｰﾀ貼付ｼｰﾄ" sheetId="8" r:id="rId4"/>
    <sheet name="【様式1-1】男子団体（個人）申込書" sheetId="3" r:id="rId5"/>
    <sheet name="女子ﾃﾞｰﾀ貼付ｼｰﾄ" sheetId="10" r:id="rId6"/>
    <sheet name="【様式1-2】女子申込書" sheetId="9" r:id="rId7"/>
    <sheet name="【様式5-1】宿泊要項" sheetId="19" r:id="rId8"/>
    <sheet name="【様式5-2】宿泊申込書" sheetId="20" r:id="rId9"/>
    <sheet name="【様式5-3】領収書依頼書" sheetId="21" r:id="rId10"/>
    <sheet name="【様式5-4】ホテルリスト富山編 " sheetId="22" r:id="rId11"/>
  </sheets>
  <externalReferences>
    <externalReference r:id="rId12"/>
  </externalReferences>
  <definedNames>
    <definedName name="Defリレー資格">[1]各種設定!$G$27:$G$28</definedName>
    <definedName name="Def県名">[1]各種設定!$A$6:$A$10</definedName>
    <definedName name="Def個人資格">[1]各種設定!$G$21:$G$23</definedName>
    <definedName name="Def参加">[1]各種設定!$G$6:$G$7</definedName>
    <definedName name="Def種目女">[1]各種設定!$N$100:$N$149</definedName>
    <definedName name="Def種目男">[1]各種設定!$L$100:$L$149</definedName>
    <definedName name="Def性別">[1]各種設定!$E$6:$E$7</definedName>
    <definedName name="_xlnm.Print_Area" localSheetId="4">'【様式1-1】男子団体（個人）申込書'!$A$1:$V$68</definedName>
    <definedName name="_xlnm.Print_Area" localSheetId="6">'【様式1-2】女子申込書'!$A$1:$V$68</definedName>
    <definedName name="_xlnm.Print_Area" localSheetId="7">'【様式5-1】宿泊要項'!$A$1:$Q$61</definedName>
    <definedName name="_xlnm.Print_Area" localSheetId="9">'【様式5-3】領収書依頼書'!$A$1:$I$35</definedName>
    <definedName name="_xlnm.Print_Area" localSheetId="2">'各団体(個人）申込書記入例(必読)'!$A$1:$V$81</definedName>
    <definedName name="_xlnm.Print_Area" localSheetId="5">女子ﾃﾞｰﾀ貼付ｼｰﾄ!$A$1:$X$52</definedName>
    <definedName name="_xlnm.Print_Area" localSheetId="0">'申込について（選手必読）'!$A$1:$S$84</definedName>
    <definedName name="_xlnm.Print_Area" localSheetId="1">'大会要項（富山県用要項）'!$A$1:$Q$120</definedName>
    <definedName name="_xlnm.Print_Area" localSheetId="3">男子ﾃﾞｰﾀ貼付ｼｰﾄ!$A$2:$W$34</definedName>
  </definedNames>
  <calcPr calcId="191029"/>
</workbook>
</file>

<file path=xl/calcChain.xml><?xml version="1.0" encoding="utf-8"?>
<calcChain xmlns="http://schemas.openxmlformats.org/spreadsheetml/2006/main">
  <c r="Q57" i="9" l="1"/>
  <c r="Q55" i="9"/>
  <c r="Q53" i="9"/>
  <c r="Q51" i="9"/>
  <c r="Q49" i="9"/>
  <c r="Q57" i="3"/>
  <c r="Q55" i="3"/>
  <c r="Q53" i="3"/>
  <c r="Q51" i="3"/>
  <c r="Q49" i="3"/>
  <c r="Q59" i="9" l="1"/>
  <c r="T71" i="16"/>
  <c r="T69" i="16"/>
  <c r="T67" i="16"/>
  <c r="T65" i="16"/>
  <c r="T63" i="16"/>
  <c r="T73" i="16" l="1"/>
  <c r="N4" i="9"/>
  <c r="L47" i="9"/>
  <c r="K47" i="9"/>
  <c r="J47" i="9"/>
  <c r="I47" i="9"/>
  <c r="H47" i="9"/>
  <c r="F47" i="9"/>
  <c r="E47" i="9"/>
  <c r="D47" i="9"/>
  <c r="L46" i="9"/>
  <c r="K46" i="9"/>
  <c r="J46" i="9"/>
  <c r="I46" i="9"/>
  <c r="H46" i="9"/>
  <c r="F46" i="9"/>
  <c r="E46" i="9"/>
  <c r="D46" i="9"/>
  <c r="L45" i="9"/>
  <c r="K45" i="9"/>
  <c r="J45" i="9"/>
  <c r="I45" i="9"/>
  <c r="H45" i="9"/>
  <c r="F45" i="9"/>
  <c r="E45" i="9"/>
  <c r="D45" i="9"/>
  <c r="L44" i="9"/>
  <c r="K44" i="9"/>
  <c r="J44" i="9"/>
  <c r="I44" i="9"/>
  <c r="H44" i="9"/>
  <c r="F44" i="9"/>
  <c r="E44" i="9"/>
  <c r="D44" i="9"/>
  <c r="L43" i="9"/>
  <c r="K43" i="9"/>
  <c r="J43" i="9"/>
  <c r="I43" i="9"/>
  <c r="H43" i="9"/>
  <c r="F43" i="9"/>
  <c r="E43" i="9"/>
  <c r="D43" i="9"/>
  <c r="L42" i="9"/>
  <c r="K42" i="9"/>
  <c r="J42" i="9"/>
  <c r="I42" i="9"/>
  <c r="H42" i="9"/>
  <c r="F42" i="9"/>
  <c r="E42" i="9"/>
  <c r="D42" i="9"/>
  <c r="L41" i="9"/>
  <c r="K41" i="9"/>
  <c r="J41" i="9"/>
  <c r="I41" i="9"/>
  <c r="H41" i="9"/>
  <c r="F41" i="9"/>
  <c r="E41" i="9"/>
  <c r="D41" i="9"/>
  <c r="L40" i="9"/>
  <c r="K40" i="9"/>
  <c r="J40" i="9"/>
  <c r="I40" i="9"/>
  <c r="H40" i="9"/>
  <c r="F40" i="9"/>
  <c r="E40" i="9"/>
  <c r="D40" i="9"/>
  <c r="L39" i="9"/>
  <c r="K39" i="9"/>
  <c r="J39" i="9"/>
  <c r="I39" i="9"/>
  <c r="H39" i="9"/>
  <c r="F39" i="9"/>
  <c r="E39" i="9"/>
  <c r="D39" i="9"/>
  <c r="L38" i="9"/>
  <c r="K38" i="9"/>
  <c r="J38" i="9"/>
  <c r="I38" i="9"/>
  <c r="H38" i="9"/>
  <c r="F38" i="9"/>
  <c r="E38" i="9"/>
  <c r="D38" i="9"/>
  <c r="L37" i="9"/>
  <c r="K37" i="9"/>
  <c r="J37" i="9"/>
  <c r="I37" i="9"/>
  <c r="H37" i="9"/>
  <c r="F37" i="9"/>
  <c r="E37" i="9"/>
  <c r="D37" i="9"/>
  <c r="L36" i="9"/>
  <c r="K36" i="9"/>
  <c r="J36" i="9"/>
  <c r="I36" i="9"/>
  <c r="H36" i="9"/>
  <c r="F36" i="9"/>
  <c r="E36" i="9"/>
  <c r="D36" i="9"/>
  <c r="L35" i="9"/>
  <c r="K35" i="9"/>
  <c r="J35" i="9"/>
  <c r="I35" i="9"/>
  <c r="H35" i="9"/>
  <c r="F35" i="9"/>
  <c r="E35" i="9"/>
  <c r="D35" i="9"/>
  <c r="L34" i="9"/>
  <c r="K34" i="9"/>
  <c r="J34" i="9"/>
  <c r="I34" i="9"/>
  <c r="H34" i="9"/>
  <c r="F34" i="9"/>
  <c r="E34" i="9"/>
  <c r="D34" i="9"/>
  <c r="L33" i="9"/>
  <c r="K33" i="9"/>
  <c r="J33" i="9"/>
  <c r="I33" i="9"/>
  <c r="H33" i="9"/>
  <c r="F33" i="9"/>
  <c r="E33" i="9"/>
  <c r="D33" i="9"/>
  <c r="L32" i="9"/>
  <c r="K32" i="9"/>
  <c r="J32" i="9"/>
  <c r="I32" i="9"/>
  <c r="H32" i="9"/>
  <c r="F32" i="9"/>
  <c r="E32" i="9"/>
  <c r="D32" i="9"/>
  <c r="L31" i="9"/>
  <c r="K31" i="9"/>
  <c r="J31" i="9"/>
  <c r="I31" i="9"/>
  <c r="H31" i="9"/>
  <c r="F31" i="9"/>
  <c r="E31" i="9"/>
  <c r="D31" i="9"/>
  <c r="L30" i="9"/>
  <c r="K30" i="9"/>
  <c r="J30" i="9"/>
  <c r="I30" i="9"/>
  <c r="H30" i="9"/>
  <c r="F30" i="9"/>
  <c r="E30" i="9"/>
  <c r="D30" i="9"/>
  <c r="L29" i="9"/>
  <c r="K29" i="9"/>
  <c r="J29" i="9"/>
  <c r="I29" i="9"/>
  <c r="H29" i="9"/>
  <c r="F29" i="9"/>
  <c r="E29" i="9"/>
  <c r="D29" i="9"/>
  <c r="L28" i="9"/>
  <c r="K28" i="9"/>
  <c r="J28" i="9"/>
  <c r="I28" i="9"/>
  <c r="H28" i="9"/>
  <c r="F28" i="9"/>
  <c r="E28" i="9"/>
  <c r="D28" i="9"/>
  <c r="L27" i="9"/>
  <c r="K27" i="9"/>
  <c r="J27" i="9"/>
  <c r="I27" i="9"/>
  <c r="H27" i="9"/>
  <c r="F27" i="9"/>
  <c r="E27" i="9"/>
  <c r="D27" i="9"/>
  <c r="L26" i="9"/>
  <c r="K26" i="9"/>
  <c r="J26" i="9"/>
  <c r="I26" i="9"/>
  <c r="H26" i="9"/>
  <c r="F26" i="9"/>
  <c r="E26" i="9"/>
  <c r="D26" i="9"/>
  <c r="L25" i="9"/>
  <c r="K25" i="9"/>
  <c r="J25" i="9"/>
  <c r="I25" i="9"/>
  <c r="H25" i="9"/>
  <c r="F25" i="9"/>
  <c r="E25" i="9"/>
  <c r="D25" i="9"/>
  <c r="L24" i="9"/>
  <c r="K24" i="9"/>
  <c r="J24" i="9"/>
  <c r="I24" i="9"/>
  <c r="H24" i="9"/>
  <c r="F24" i="9"/>
  <c r="E24" i="9"/>
  <c r="D24" i="9"/>
  <c r="L23" i="9"/>
  <c r="K23" i="9"/>
  <c r="J23" i="9"/>
  <c r="I23" i="9"/>
  <c r="H23" i="9"/>
  <c r="F23" i="9"/>
  <c r="E23" i="9"/>
  <c r="D23" i="9"/>
  <c r="L22" i="9"/>
  <c r="K22" i="9"/>
  <c r="J22" i="9"/>
  <c r="I22" i="9"/>
  <c r="H22" i="9"/>
  <c r="F22" i="9"/>
  <c r="E22" i="9"/>
  <c r="D22" i="9"/>
  <c r="L21" i="9"/>
  <c r="K21" i="9"/>
  <c r="J21" i="9"/>
  <c r="I21" i="9"/>
  <c r="H21" i="9"/>
  <c r="F21" i="9"/>
  <c r="E21" i="9"/>
  <c r="D21" i="9"/>
  <c r="L20" i="9"/>
  <c r="K20" i="9"/>
  <c r="J20" i="9"/>
  <c r="I20" i="9"/>
  <c r="H20" i="9"/>
  <c r="F20" i="9"/>
  <c r="E20" i="9"/>
  <c r="D20" i="9"/>
  <c r="L19" i="9"/>
  <c r="K19" i="9"/>
  <c r="J19" i="9"/>
  <c r="I19" i="9"/>
  <c r="H19" i="9"/>
  <c r="F19" i="9"/>
  <c r="E19" i="9"/>
  <c r="D19" i="9"/>
  <c r="L18" i="9"/>
  <c r="K18" i="9"/>
  <c r="J18" i="9"/>
  <c r="I18" i="9"/>
  <c r="H18" i="9"/>
  <c r="F18" i="9"/>
  <c r="E18" i="9"/>
  <c r="D18" i="9"/>
  <c r="L17" i="9"/>
  <c r="K17" i="9"/>
  <c r="J17" i="9"/>
  <c r="I17" i="9"/>
  <c r="H17" i="9"/>
  <c r="F17" i="9"/>
  <c r="E17" i="9"/>
  <c r="D17" i="9"/>
  <c r="L16" i="9"/>
  <c r="K16" i="9"/>
  <c r="J16" i="9"/>
  <c r="I16" i="9"/>
  <c r="H16" i="9"/>
  <c r="F16" i="9"/>
  <c r="E16" i="9"/>
  <c r="D16" i="9"/>
  <c r="L15" i="9"/>
  <c r="K15" i="9"/>
  <c r="J15" i="9"/>
  <c r="I15" i="9"/>
  <c r="H15" i="9"/>
  <c r="F15" i="9"/>
  <c r="E15" i="9"/>
  <c r="D15" i="9"/>
  <c r="L14" i="9"/>
  <c r="K14" i="9"/>
  <c r="J14" i="9"/>
  <c r="I14" i="9"/>
  <c r="H14" i="9"/>
  <c r="F14" i="9"/>
  <c r="E14" i="9"/>
  <c r="D14" i="9"/>
  <c r="L13" i="9"/>
  <c r="K13" i="9"/>
  <c r="J13" i="9"/>
  <c r="I13" i="9"/>
  <c r="H13" i="9"/>
  <c r="F13" i="9"/>
  <c r="E13" i="9"/>
  <c r="D13" i="9"/>
  <c r="L12" i="9"/>
  <c r="K12" i="9"/>
  <c r="J12" i="9"/>
  <c r="I12" i="9"/>
  <c r="H12" i="9"/>
  <c r="F12" i="9"/>
  <c r="E12" i="9"/>
  <c r="D12" i="9"/>
  <c r="L11" i="9"/>
  <c r="K11" i="9"/>
  <c r="J11" i="9"/>
  <c r="I11" i="9"/>
  <c r="H11" i="9"/>
  <c r="F11" i="9"/>
  <c r="E11" i="9"/>
  <c r="D11" i="9"/>
  <c r="L10" i="9"/>
  <c r="K10" i="9"/>
  <c r="J10" i="9"/>
  <c r="I10" i="9"/>
  <c r="H10" i="9"/>
  <c r="F10" i="9"/>
  <c r="E10" i="9"/>
  <c r="D10" i="9"/>
  <c r="L9" i="9"/>
  <c r="K9" i="9"/>
  <c r="J9" i="9"/>
  <c r="I9" i="9"/>
  <c r="H9" i="9"/>
  <c r="F9" i="9"/>
  <c r="E9" i="9"/>
  <c r="D9" i="9"/>
  <c r="L8" i="9"/>
  <c r="K8" i="9"/>
  <c r="J8" i="9"/>
  <c r="I8" i="9"/>
  <c r="H8" i="9"/>
  <c r="F8" i="9"/>
  <c r="E8" i="9"/>
  <c r="D8" i="9"/>
  <c r="L47" i="3"/>
  <c r="K47" i="3"/>
  <c r="J47" i="3"/>
  <c r="I47" i="3"/>
  <c r="H47" i="3"/>
  <c r="F47" i="3"/>
  <c r="E47" i="3"/>
  <c r="D47" i="3"/>
  <c r="L46" i="3"/>
  <c r="K46" i="3"/>
  <c r="J46" i="3"/>
  <c r="I46" i="3"/>
  <c r="H46" i="3"/>
  <c r="F46" i="3"/>
  <c r="E46" i="3"/>
  <c r="D46" i="3"/>
  <c r="L45" i="3"/>
  <c r="K45" i="3"/>
  <c r="J45" i="3"/>
  <c r="I45" i="3"/>
  <c r="H45" i="3"/>
  <c r="F45" i="3"/>
  <c r="E45" i="3"/>
  <c r="D45" i="3"/>
  <c r="L44" i="3"/>
  <c r="K44" i="3"/>
  <c r="J44" i="3"/>
  <c r="I44" i="3"/>
  <c r="H44" i="3"/>
  <c r="F44" i="3"/>
  <c r="E44" i="3"/>
  <c r="D44" i="3"/>
  <c r="L43" i="3"/>
  <c r="K43" i="3"/>
  <c r="J43" i="3"/>
  <c r="I43" i="3"/>
  <c r="H43" i="3"/>
  <c r="F43" i="3"/>
  <c r="E43" i="3"/>
  <c r="D43" i="3"/>
  <c r="L42" i="3"/>
  <c r="K42" i="3"/>
  <c r="J42" i="3"/>
  <c r="I42" i="3"/>
  <c r="H42" i="3"/>
  <c r="F42" i="3"/>
  <c r="E42" i="3"/>
  <c r="D42" i="3"/>
  <c r="L41" i="3"/>
  <c r="K41" i="3"/>
  <c r="J41" i="3"/>
  <c r="I41" i="3"/>
  <c r="H41" i="3"/>
  <c r="F41" i="3"/>
  <c r="E41" i="3"/>
  <c r="D41" i="3"/>
  <c r="L40" i="3"/>
  <c r="K40" i="3"/>
  <c r="J40" i="3"/>
  <c r="I40" i="3"/>
  <c r="H40" i="3"/>
  <c r="F40" i="3"/>
  <c r="E40" i="3"/>
  <c r="D40" i="3"/>
  <c r="L39" i="3"/>
  <c r="K39" i="3"/>
  <c r="J39" i="3"/>
  <c r="I39" i="3"/>
  <c r="H39" i="3"/>
  <c r="F39" i="3"/>
  <c r="E39" i="3"/>
  <c r="D39" i="3"/>
  <c r="L38" i="3"/>
  <c r="K38" i="3"/>
  <c r="J38" i="3"/>
  <c r="I38" i="3"/>
  <c r="H38" i="3"/>
  <c r="F38" i="3"/>
  <c r="E38" i="3"/>
  <c r="D38" i="3"/>
  <c r="L37" i="3"/>
  <c r="K37" i="3"/>
  <c r="J37" i="3"/>
  <c r="I37" i="3"/>
  <c r="H37" i="3"/>
  <c r="F37" i="3"/>
  <c r="E37" i="3"/>
  <c r="D37" i="3"/>
  <c r="L36" i="3"/>
  <c r="K36" i="3"/>
  <c r="J36" i="3"/>
  <c r="I36" i="3"/>
  <c r="H36" i="3"/>
  <c r="F36" i="3"/>
  <c r="E36" i="3"/>
  <c r="D36" i="3"/>
  <c r="L35" i="3"/>
  <c r="K35" i="3"/>
  <c r="J35" i="3"/>
  <c r="I35" i="3"/>
  <c r="H35" i="3"/>
  <c r="F35" i="3"/>
  <c r="E35" i="3"/>
  <c r="D35" i="3"/>
  <c r="L34" i="3"/>
  <c r="K34" i="3"/>
  <c r="J34" i="3"/>
  <c r="I34" i="3"/>
  <c r="H34" i="3"/>
  <c r="F34" i="3"/>
  <c r="E34" i="3"/>
  <c r="D34" i="3"/>
  <c r="L33" i="3"/>
  <c r="K33" i="3"/>
  <c r="J33" i="3"/>
  <c r="I33" i="3"/>
  <c r="H33" i="3"/>
  <c r="F33" i="3"/>
  <c r="E33" i="3"/>
  <c r="D33" i="3"/>
  <c r="L32" i="3"/>
  <c r="K32" i="3"/>
  <c r="J32" i="3"/>
  <c r="I32" i="3"/>
  <c r="H32" i="3"/>
  <c r="F32" i="3"/>
  <c r="E32" i="3"/>
  <c r="D32" i="3"/>
  <c r="L31" i="3"/>
  <c r="K31" i="3"/>
  <c r="J31" i="3"/>
  <c r="I31" i="3"/>
  <c r="H31" i="3"/>
  <c r="F31" i="3"/>
  <c r="E31" i="3"/>
  <c r="D31" i="3"/>
  <c r="L30" i="3"/>
  <c r="K30" i="3"/>
  <c r="J30" i="3"/>
  <c r="I30" i="3"/>
  <c r="H30" i="3"/>
  <c r="F30" i="3"/>
  <c r="E30" i="3"/>
  <c r="D30" i="3"/>
  <c r="L29" i="3"/>
  <c r="K29" i="3"/>
  <c r="J29" i="3"/>
  <c r="I29" i="3"/>
  <c r="H29" i="3"/>
  <c r="F29" i="3"/>
  <c r="E29" i="3"/>
  <c r="D29" i="3"/>
  <c r="L28" i="3"/>
  <c r="K28" i="3"/>
  <c r="J28" i="3"/>
  <c r="I28" i="3"/>
  <c r="H28" i="3"/>
  <c r="F28" i="3"/>
  <c r="E28" i="3"/>
  <c r="D28" i="3"/>
  <c r="N4" i="3" l="1"/>
  <c r="C201" i="10"/>
  <c r="B201" i="10"/>
  <c r="C200" i="10"/>
  <c r="B200" i="10"/>
  <c r="C199" i="10"/>
  <c r="B199" i="10"/>
  <c r="C198" i="10"/>
  <c r="B198" i="10"/>
  <c r="C197" i="10"/>
  <c r="B197" i="10"/>
  <c r="C196" i="10"/>
  <c r="B196" i="10"/>
  <c r="C195" i="10"/>
  <c r="B195" i="10"/>
  <c r="C194" i="10"/>
  <c r="B194" i="10"/>
  <c r="C193" i="10"/>
  <c r="B193" i="10"/>
  <c r="C192" i="10"/>
  <c r="B192" i="10"/>
  <c r="C191" i="10"/>
  <c r="B191" i="10"/>
  <c r="C190" i="10"/>
  <c r="B190" i="10"/>
  <c r="C189" i="10"/>
  <c r="B189" i="10"/>
  <c r="C188" i="10"/>
  <c r="B188" i="10"/>
  <c r="C187" i="10"/>
  <c r="B187" i="10"/>
  <c r="C186" i="10"/>
  <c r="B186" i="10"/>
  <c r="C185" i="10"/>
  <c r="B185" i="10"/>
  <c r="C184" i="10"/>
  <c r="B184" i="10"/>
  <c r="C183" i="10"/>
  <c r="B183" i="10"/>
  <c r="C182" i="10"/>
  <c r="B182" i="10"/>
  <c r="C181" i="10"/>
  <c r="B181" i="10"/>
  <c r="C180" i="10"/>
  <c r="B180" i="10"/>
  <c r="C179" i="10"/>
  <c r="B179" i="10"/>
  <c r="C178" i="10"/>
  <c r="B178" i="10"/>
  <c r="C177" i="10"/>
  <c r="B177" i="10"/>
  <c r="C176" i="10"/>
  <c r="B176" i="10"/>
  <c r="C175" i="10"/>
  <c r="B175" i="10"/>
  <c r="C174" i="10"/>
  <c r="B174" i="10"/>
  <c r="C173" i="10"/>
  <c r="B173" i="10"/>
  <c r="C172" i="10"/>
  <c r="B172" i="10"/>
  <c r="C171" i="10"/>
  <c r="B171" i="10"/>
  <c r="C170" i="10"/>
  <c r="B170" i="10"/>
  <c r="C169" i="10"/>
  <c r="B169" i="10"/>
  <c r="C168" i="10"/>
  <c r="B168" i="10"/>
  <c r="C167" i="10"/>
  <c r="B167" i="10"/>
  <c r="C166" i="10"/>
  <c r="B166" i="10"/>
  <c r="C165" i="10"/>
  <c r="B165" i="10"/>
  <c r="C164" i="10"/>
  <c r="B164" i="10"/>
  <c r="C163" i="10"/>
  <c r="B163" i="10"/>
  <c r="C162" i="10"/>
  <c r="B162" i="10"/>
  <c r="C161" i="10"/>
  <c r="B161" i="10"/>
  <c r="C160" i="10"/>
  <c r="B160" i="10"/>
  <c r="C159" i="10"/>
  <c r="B159" i="10"/>
  <c r="C158" i="10"/>
  <c r="B158" i="10"/>
  <c r="C157" i="10"/>
  <c r="B157" i="10"/>
  <c r="C156" i="10"/>
  <c r="B156" i="10"/>
  <c r="C155" i="10"/>
  <c r="B155" i="10"/>
  <c r="C154" i="10"/>
  <c r="B154" i="10"/>
  <c r="C153" i="10"/>
  <c r="B153" i="10"/>
  <c r="C152" i="10"/>
  <c r="B152" i="10"/>
  <c r="C151" i="10"/>
  <c r="B151" i="10"/>
  <c r="C150" i="10"/>
  <c r="B150" i="10"/>
  <c r="C149" i="10"/>
  <c r="B149" i="10"/>
  <c r="C148" i="10"/>
  <c r="B148" i="10"/>
  <c r="C147" i="10"/>
  <c r="B147" i="10"/>
  <c r="C146" i="10"/>
  <c r="B146" i="10"/>
  <c r="C145" i="10"/>
  <c r="B145" i="10"/>
  <c r="C144" i="10"/>
  <c r="B144" i="10"/>
  <c r="C143" i="10"/>
  <c r="B143" i="10"/>
  <c r="C142" i="10"/>
  <c r="B142" i="10"/>
  <c r="C141" i="10"/>
  <c r="B141" i="10"/>
  <c r="C140" i="10"/>
  <c r="B140" i="10"/>
  <c r="C139" i="10"/>
  <c r="B139" i="10"/>
  <c r="C138" i="10"/>
  <c r="B138" i="10"/>
  <c r="C137" i="10"/>
  <c r="B137" i="10"/>
  <c r="C136" i="10"/>
  <c r="B136" i="10"/>
  <c r="C135" i="10"/>
  <c r="B135" i="10"/>
  <c r="C134" i="10"/>
  <c r="B134" i="10"/>
  <c r="C133" i="10"/>
  <c r="B133" i="10"/>
  <c r="C132" i="10"/>
  <c r="B132" i="10"/>
  <c r="C131" i="10"/>
  <c r="B131" i="10"/>
  <c r="C130" i="10"/>
  <c r="B130" i="10"/>
  <c r="C129" i="10"/>
  <c r="B129" i="10"/>
  <c r="C128" i="10"/>
  <c r="B128" i="10"/>
  <c r="C127" i="10"/>
  <c r="B127" i="10"/>
  <c r="C126" i="10"/>
  <c r="B126" i="10"/>
  <c r="C125" i="10"/>
  <c r="B125" i="10"/>
  <c r="C124" i="10"/>
  <c r="B124" i="10"/>
  <c r="C123" i="10"/>
  <c r="B123" i="10"/>
  <c r="C122" i="10"/>
  <c r="B122" i="10"/>
  <c r="C121" i="10"/>
  <c r="B121" i="10"/>
  <c r="C120" i="10"/>
  <c r="B120" i="10"/>
  <c r="C119" i="10"/>
  <c r="B119" i="10"/>
  <c r="C118" i="10"/>
  <c r="B118" i="10"/>
  <c r="C117" i="10"/>
  <c r="B117" i="10"/>
  <c r="C116" i="10"/>
  <c r="B116" i="10"/>
  <c r="C115" i="10"/>
  <c r="B115" i="10"/>
  <c r="C114" i="10"/>
  <c r="B114" i="10"/>
  <c r="C113" i="10"/>
  <c r="B113" i="10"/>
  <c r="C112" i="10"/>
  <c r="B112" i="10"/>
  <c r="C111" i="10"/>
  <c r="B111" i="10"/>
  <c r="C110" i="10"/>
  <c r="B110" i="10"/>
  <c r="C109" i="10"/>
  <c r="B109" i="10"/>
  <c r="C108" i="10"/>
  <c r="B108" i="10"/>
  <c r="C107" i="10"/>
  <c r="B107" i="10"/>
  <c r="C106" i="10"/>
  <c r="B106" i="10"/>
  <c r="C105" i="10"/>
  <c r="B105" i="10"/>
  <c r="C104" i="10"/>
  <c r="B104" i="10"/>
  <c r="C103" i="10"/>
  <c r="B103" i="10"/>
  <c r="C102" i="10"/>
  <c r="B102" i="10"/>
  <c r="C101" i="10"/>
  <c r="B101" i="10"/>
  <c r="C100" i="10"/>
  <c r="B100" i="10"/>
  <c r="C99" i="10"/>
  <c r="B99" i="10"/>
  <c r="C98" i="10"/>
  <c r="B98" i="10"/>
  <c r="C97" i="10"/>
  <c r="B97" i="10"/>
  <c r="C96" i="10"/>
  <c r="B96" i="10"/>
  <c r="C95" i="10"/>
  <c r="B95" i="10"/>
  <c r="C94" i="10"/>
  <c r="B94" i="10"/>
  <c r="C93" i="10"/>
  <c r="B93" i="10"/>
  <c r="C92" i="10"/>
  <c r="B92" i="10"/>
  <c r="C91" i="10"/>
  <c r="B91" i="10"/>
  <c r="C90" i="10"/>
  <c r="B90" i="10"/>
  <c r="C89" i="10"/>
  <c r="B89" i="10"/>
  <c r="C88" i="10"/>
  <c r="B88" i="10"/>
  <c r="C87" i="10"/>
  <c r="B87" i="10"/>
  <c r="C86" i="10"/>
  <c r="B86" i="10"/>
  <c r="C85" i="10"/>
  <c r="B85" i="10"/>
  <c r="C84" i="10"/>
  <c r="B84" i="10"/>
  <c r="C83" i="10"/>
  <c r="B83" i="10"/>
  <c r="C82" i="10"/>
  <c r="B82" i="10"/>
  <c r="C81" i="10"/>
  <c r="B81" i="10"/>
  <c r="C80" i="10"/>
  <c r="B80" i="10"/>
  <c r="C79" i="10"/>
  <c r="B79" i="10"/>
  <c r="C78" i="10"/>
  <c r="B78" i="10"/>
  <c r="C77" i="10"/>
  <c r="B77" i="10"/>
  <c r="C76" i="10"/>
  <c r="B76" i="10"/>
  <c r="C75" i="10"/>
  <c r="B75" i="10"/>
  <c r="C74" i="10"/>
  <c r="B74" i="10"/>
  <c r="C73" i="10"/>
  <c r="B73" i="10"/>
  <c r="C72" i="10"/>
  <c r="B72" i="10"/>
  <c r="C71" i="10"/>
  <c r="B71" i="10"/>
  <c r="C70" i="10"/>
  <c r="B70" i="10"/>
  <c r="C69" i="10"/>
  <c r="B69" i="10"/>
  <c r="C68" i="10"/>
  <c r="B68" i="10"/>
  <c r="C67" i="10"/>
  <c r="B67" i="10"/>
  <c r="C66" i="10"/>
  <c r="B66" i="10"/>
  <c r="C65" i="10"/>
  <c r="B65" i="10"/>
  <c r="C64" i="10"/>
  <c r="B64" i="10"/>
  <c r="C63" i="10"/>
  <c r="B63" i="10"/>
  <c r="C62" i="10"/>
  <c r="B62" i="10"/>
  <c r="C61" i="10"/>
  <c r="B61" i="10"/>
  <c r="C60" i="10"/>
  <c r="B60" i="10"/>
  <c r="C59" i="10"/>
  <c r="B59" i="10"/>
  <c r="C58" i="10"/>
  <c r="B58" i="10"/>
  <c r="C57" i="10"/>
  <c r="B57" i="10"/>
  <c r="C56" i="10"/>
  <c r="B56" i="10"/>
  <c r="C55" i="10"/>
  <c r="B55" i="10"/>
  <c r="C54" i="10"/>
  <c r="B54" i="10"/>
  <c r="C53" i="10"/>
  <c r="B53" i="10"/>
  <c r="C52" i="10"/>
  <c r="B52" i="10"/>
  <c r="C51" i="10"/>
  <c r="B51" i="10"/>
  <c r="C50" i="10"/>
  <c r="B50" i="10"/>
  <c r="C49" i="10"/>
  <c r="B49" i="10"/>
  <c r="C48" i="10"/>
  <c r="B48" i="10"/>
  <c r="C47" i="10"/>
  <c r="B47" i="10"/>
  <c r="C46" i="10"/>
  <c r="B46" i="10"/>
  <c r="C45" i="10"/>
  <c r="B45" i="10"/>
  <c r="C44" i="10"/>
  <c r="B44" i="10"/>
  <c r="C43" i="10"/>
  <c r="B43" i="10"/>
  <c r="C42" i="10"/>
  <c r="B42" i="10"/>
  <c r="C41" i="10"/>
  <c r="B41" i="10"/>
  <c r="C40" i="10"/>
  <c r="B40" i="10"/>
  <c r="C39" i="10"/>
  <c r="B39" i="10"/>
  <c r="C38" i="10"/>
  <c r="B38" i="10"/>
  <c r="C37" i="10"/>
  <c r="B37" i="10"/>
  <c r="C36" i="10"/>
  <c r="B36" i="10"/>
  <c r="C35" i="10"/>
  <c r="B35" i="10"/>
  <c r="C34" i="10"/>
  <c r="B34" i="10"/>
  <c r="C33" i="10"/>
  <c r="B33" i="10"/>
  <c r="C32" i="10"/>
  <c r="B32" i="10"/>
  <c r="C31" i="10"/>
  <c r="B31" i="10"/>
  <c r="C30" i="10"/>
  <c r="B30" i="10"/>
  <c r="C29" i="10"/>
  <c r="B29" i="10"/>
  <c r="C28" i="10"/>
  <c r="B28" i="10"/>
  <c r="C27" i="10"/>
  <c r="B27" i="10"/>
  <c r="C26" i="10"/>
  <c r="B26" i="10"/>
  <c r="C25" i="10"/>
  <c r="B25" i="10"/>
  <c r="C24" i="10"/>
  <c r="B24" i="10"/>
  <c r="C23" i="10"/>
  <c r="B23" i="10"/>
  <c r="C22" i="10"/>
  <c r="B22" i="10"/>
  <c r="C21" i="10"/>
  <c r="B21" i="10"/>
  <c r="C20" i="10"/>
  <c r="B20" i="10"/>
  <c r="C19" i="10"/>
  <c r="B19" i="10"/>
  <c r="C18" i="10"/>
  <c r="B18" i="10"/>
  <c r="C17" i="10"/>
  <c r="B17" i="10"/>
  <c r="C16" i="10"/>
  <c r="B16" i="10"/>
  <c r="C15" i="10"/>
  <c r="B15" i="10"/>
  <c r="C14" i="10"/>
  <c r="B14" i="10"/>
  <c r="C13" i="10"/>
  <c r="B13" i="10"/>
  <c r="C12" i="10"/>
  <c r="B12" i="10"/>
  <c r="C11" i="10"/>
  <c r="B11" i="10"/>
  <c r="C10" i="10"/>
  <c r="B10" i="10"/>
  <c r="C9" i="10"/>
  <c r="B9" i="10"/>
  <c r="C8" i="10"/>
  <c r="B8" i="10"/>
  <c r="C7" i="10"/>
  <c r="B7" i="10"/>
  <c r="C6" i="10"/>
  <c r="B6" i="10"/>
  <c r="C5" i="10"/>
  <c r="B5" i="10"/>
  <c r="C4" i="10"/>
  <c r="B4" i="10"/>
  <c r="C3" i="10"/>
  <c r="B3" i="10"/>
  <c r="C201" i="8"/>
  <c r="B201" i="8"/>
  <c r="C200" i="8"/>
  <c r="B200" i="8"/>
  <c r="C199" i="8"/>
  <c r="B199" i="8"/>
  <c r="C198" i="8"/>
  <c r="B198" i="8"/>
  <c r="C197" i="8"/>
  <c r="B197" i="8"/>
  <c r="C196" i="8"/>
  <c r="B196" i="8"/>
  <c r="C195" i="8"/>
  <c r="B195" i="8"/>
  <c r="C194" i="8"/>
  <c r="B194" i="8"/>
  <c r="C193" i="8"/>
  <c r="B193" i="8"/>
  <c r="C192" i="8"/>
  <c r="B192" i="8"/>
  <c r="C191" i="8"/>
  <c r="B191" i="8"/>
  <c r="C190" i="8"/>
  <c r="B190" i="8"/>
  <c r="C189" i="8"/>
  <c r="B189" i="8"/>
  <c r="C188" i="8"/>
  <c r="B188" i="8"/>
  <c r="C187" i="8"/>
  <c r="B187" i="8"/>
  <c r="C186" i="8"/>
  <c r="B186" i="8"/>
  <c r="C185" i="8"/>
  <c r="B185" i="8"/>
  <c r="C184" i="8"/>
  <c r="B184" i="8"/>
  <c r="C183" i="8"/>
  <c r="B183" i="8"/>
  <c r="C182" i="8"/>
  <c r="B182" i="8"/>
  <c r="C181" i="8"/>
  <c r="B181" i="8"/>
  <c r="C180" i="8"/>
  <c r="B180" i="8"/>
  <c r="C179" i="8"/>
  <c r="B179" i="8"/>
  <c r="C178" i="8"/>
  <c r="B178" i="8"/>
  <c r="C177" i="8"/>
  <c r="B177" i="8"/>
  <c r="C176" i="8"/>
  <c r="B176" i="8"/>
  <c r="C175" i="8"/>
  <c r="B175" i="8"/>
  <c r="C174" i="8"/>
  <c r="B174" i="8"/>
  <c r="C173" i="8"/>
  <c r="B173" i="8"/>
  <c r="C172" i="8"/>
  <c r="B172" i="8"/>
  <c r="C171" i="8"/>
  <c r="B171" i="8"/>
  <c r="C170" i="8"/>
  <c r="B170" i="8"/>
  <c r="C169" i="8"/>
  <c r="B169" i="8"/>
  <c r="C168" i="8"/>
  <c r="B168" i="8"/>
  <c r="C167" i="8"/>
  <c r="B167" i="8"/>
  <c r="C166" i="8"/>
  <c r="B166" i="8"/>
  <c r="C165" i="8"/>
  <c r="B165" i="8"/>
  <c r="C164" i="8"/>
  <c r="B164" i="8"/>
  <c r="C163" i="8"/>
  <c r="B163" i="8"/>
  <c r="C162" i="8"/>
  <c r="B162" i="8"/>
  <c r="C161" i="8"/>
  <c r="B161" i="8"/>
  <c r="C160" i="8"/>
  <c r="B160" i="8"/>
  <c r="C159" i="8"/>
  <c r="B159" i="8"/>
  <c r="C158" i="8"/>
  <c r="B158" i="8"/>
  <c r="C157" i="8"/>
  <c r="B157" i="8"/>
  <c r="C156" i="8"/>
  <c r="B156" i="8"/>
  <c r="C155" i="8"/>
  <c r="B155" i="8"/>
  <c r="C154" i="8"/>
  <c r="B154" i="8"/>
  <c r="C153" i="8"/>
  <c r="B153" i="8"/>
  <c r="C152" i="8"/>
  <c r="B152" i="8"/>
  <c r="C151" i="8"/>
  <c r="B151" i="8"/>
  <c r="C150" i="8"/>
  <c r="B150" i="8"/>
  <c r="C149" i="8"/>
  <c r="B149" i="8"/>
  <c r="C148" i="8"/>
  <c r="B148" i="8"/>
  <c r="C147" i="8"/>
  <c r="B147" i="8"/>
  <c r="C146" i="8"/>
  <c r="B146" i="8"/>
  <c r="C145" i="8"/>
  <c r="B145" i="8"/>
  <c r="C144" i="8"/>
  <c r="B144" i="8"/>
  <c r="C143" i="8"/>
  <c r="B143" i="8"/>
  <c r="C142" i="8"/>
  <c r="B142" i="8"/>
  <c r="C141" i="8"/>
  <c r="B141" i="8"/>
  <c r="C140" i="8"/>
  <c r="B140" i="8"/>
  <c r="C139" i="8"/>
  <c r="B139" i="8"/>
  <c r="C138" i="8"/>
  <c r="B138" i="8"/>
  <c r="C137" i="8"/>
  <c r="B137" i="8"/>
  <c r="C136" i="8"/>
  <c r="B136" i="8"/>
  <c r="C135" i="8"/>
  <c r="B135" i="8"/>
  <c r="C134" i="8"/>
  <c r="B134" i="8"/>
  <c r="C133" i="8"/>
  <c r="B133" i="8"/>
  <c r="C132" i="8"/>
  <c r="B132" i="8"/>
  <c r="C131" i="8"/>
  <c r="B131" i="8"/>
  <c r="C130" i="8"/>
  <c r="B130" i="8"/>
  <c r="C129" i="8"/>
  <c r="B129" i="8"/>
  <c r="C128" i="8"/>
  <c r="B128" i="8"/>
  <c r="C127" i="8"/>
  <c r="B127" i="8"/>
  <c r="C126" i="8"/>
  <c r="B126" i="8"/>
  <c r="C125" i="8"/>
  <c r="B125" i="8"/>
  <c r="C124" i="8"/>
  <c r="B124" i="8"/>
  <c r="C123" i="8"/>
  <c r="B123" i="8"/>
  <c r="C122" i="8"/>
  <c r="B122" i="8"/>
  <c r="C121" i="8"/>
  <c r="B121" i="8"/>
  <c r="C120" i="8"/>
  <c r="B120" i="8"/>
  <c r="C119" i="8"/>
  <c r="B119" i="8"/>
  <c r="C118" i="8"/>
  <c r="B118" i="8"/>
  <c r="C117" i="8"/>
  <c r="B117" i="8"/>
  <c r="C116" i="8"/>
  <c r="B116" i="8"/>
  <c r="C115" i="8"/>
  <c r="B115" i="8"/>
  <c r="C114" i="8"/>
  <c r="B114" i="8"/>
  <c r="C113" i="8"/>
  <c r="B113" i="8"/>
  <c r="C112" i="8"/>
  <c r="B112" i="8"/>
  <c r="C111" i="8"/>
  <c r="B111" i="8"/>
  <c r="C110" i="8"/>
  <c r="B110" i="8"/>
  <c r="C109" i="8"/>
  <c r="B109" i="8"/>
  <c r="C108" i="8"/>
  <c r="B108" i="8"/>
  <c r="C107" i="8"/>
  <c r="B107" i="8"/>
  <c r="C106" i="8"/>
  <c r="B106" i="8"/>
  <c r="C105" i="8"/>
  <c r="B105" i="8"/>
  <c r="C104" i="8"/>
  <c r="B104" i="8"/>
  <c r="C103" i="8"/>
  <c r="B103" i="8"/>
  <c r="C102" i="8"/>
  <c r="B102" i="8"/>
  <c r="C101" i="8"/>
  <c r="B101" i="8"/>
  <c r="C100" i="8"/>
  <c r="B100" i="8"/>
  <c r="C99" i="8"/>
  <c r="B99" i="8"/>
  <c r="C98" i="8"/>
  <c r="B98" i="8"/>
  <c r="C97" i="8"/>
  <c r="B97" i="8"/>
  <c r="C96" i="8"/>
  <c r="B96" i="8"/>
  <c r="C95" i="8"/>
  <c r="B95" i="8"/>
  <c r="C94" i="8"/>
  <c r="B94" i="8"/>
  <c r="C93" i="8"/>
  <c r="B93" i="8"/>
  <c r="C92" i="8"/>
  <c r="B92" i="8"/>
  <c r="C91" i="8"/>
  <c r="B91" i="8"/>
  <c r="C90" i="8"/>
  <c r="B90" i="8"/>
  <c r="C89" i="8"/>
  <c r="B89" i="8"/>
  <c r="C88" i="8"/>
  <c r="B88" i="8"/>
  <c r="C87" i="8"/>
  <c r="B87" i="8"/>
  <c r="C86" i="8"/>
  <c r="B86" i="8"/>
  <c r="C85" i="8"/>
  <c r="B85" i="8"/>
  <c r="C84" i="8"/>
  <c r="B84" i="8"/>
  <c r="C83" i="8"/>
  <c r="B83" i="8"/>
  <c r="C82" i="8"/>
  <c r="B82" i="8"/>
  <c r="C81" i="8"/>
  <c r="B81" i="8"/>
  <c r="C80" i="8"/>
  <c r="B80" i="8"/>
  <c r="C79" i="8"/>
  <c r="B79" i="8"/>
  <c r="C78" i="8"/>
  <c r="B78" i="8"/>
  <c r="C77" i="8"/>
  <c r="B77" i="8"/>
  <c r="C76" i="8"/>
  <c r="B76" i="8"/>
  <c r="C75" i="8"/>
  <c r="B75" i="8"/>
  <c r="C74" i="8"/>
  <c r="B74" i="8"/>
  <c r="C73" i="8"/>
  <c r="B73" i="8"/>
  <c r="C72" i="8"/>
  <c r="B72" i="8"/>
  <c r="C71" i="8"/>
  <c r="B71" i="8"/>
  <c r="C70" i="8"/>
  <c r="B70" i="8"/>
  <c r="C69" i="8"/>
  <c r="B69" i="8"/>
  <c r="C68" i="8"/>
  <c r="B68" i="8"/>
  <c r="C67" i="8"/>
  <c r="B67" i="8"/>
  <c r="C66" i="8"/>
  <c r="B66" i="8"/>
  <c r="C65" i="8"/>
  <c r="B65" i="8"/>
  <c r="C64" i="8"/>
  <c r="B64" i="8"/>
  <c r="C63" i="8"/>
  <c r="B63" i="8"/>
  <c r="C62" i="8"/>
  <c r="B62" i="8"/>
  <c r="C61" i="8"/>
  <c r="B61" i="8"/>
  <c r="C60" i="8"/>
  <c r="B60" i="8"/>
  <c r="C59" i="8"/>
  <c r="B59" i="8"/>
  <c r="C58" i="8"/>
  <c r="B58" i="8"/>
  <c r="C57" i="8"/>
  <c r="B57" i="8"/>
  <c r="C56" i="8"/>
  <c r="B56" i="8"/>
  <c r="C55" i="8"/>
  <c r="B55" i="8"/>
  <c r="C54" i="8"/>
  <c r="B54" i="8"/>
  <c r="C53" i="8"/>
  <c r="B53" i="8"/>
  <c r="C52" i="8"/>
  <c r="B52" i="8"/>
  <c r="C51" i="8"/>
  <c r="B51" i="8"/>
  <c r="C50" i="8"/>
  <c r="B50" i="8"/>
  <c r="C49" i="8"/>
  <c r="B49" i="8"/>
  <c r="C48" i="8"/>
  <c r="B48" i="8"/>
  <c r="C47" i="8"/>
  <c r="B47" i="8"/>
  <c r="C46" i="8"/>
  <c r="B46" i="8"/>
  <c r="C45" i="8"/>
  <c r="B45" i="8"/>
  <c r="C44" i="8"/>
  <c r="B44" i="8"/>
  <c r="C43" i="8"/>
  <c r="B43" i="8"/>
  <c r="C42" i="8"/>
  <c r="B42" i="8"/>
  <c r="C41" i="8"/>
  <c r="B41" i="8"/>
  <c r="C40" i="8"/>
  <c r="B40" i="8"/>
  <c r="C39" i="8"/>
  <c r="B39" i="8"/>
  <c r="C38" i="8"/>
  <c r="B38" i="8"/>
  <c r="C37" i="8"/>
  <c r="B37" i="8"/>
  <c r="C36" i="8"/>
  <c r="B36" i="8"/>
  <c r="C35" i="8"/>
  <c r="B35" i="8"/>
  <c r="C34" i="8"/>
  <c r="B34" i="8"/>
  <c r="C33" i="8"/>
  <c r="B33" i="8"/>
  <c r="C32" i="8"/>
  <c r="B32" i="8"/>
  <c r="C31" i="8"/>
  <c r="B31" i="8"/>
  <c r="C7" i="8"/>
  <c r="B7" i="8"/>
  <c r="C6" i="8"/>
  <c r="B6" i="8"/>
  <c r="C5" i="8"/>
  <c r="B5" i="8"/>
  <c r="C4" i="8"/>
  <c r="B4" i="8"/>
  <c r="C3" i="8"/>
  <c r="B3" i="8"/>
  <c r="C30" i="8"/>
  <c r="B30" i="8"/>
  <c r="C23" i="8"/>
  <c r="B23" i="8"/>
  <c r="C16" i="8"/>
  <c r="B16" i="8"/>
  <c r="C17" i="8"/>
  <c r="B17" i="8"/>
  <c r="C19" i="8"/>
  <c r="B19" i="8"/>
  <c r="C18" i="8"/>
  <c r="B18" i="8"/>
  <c r="C10" i="8"/>
  <c r="B10" i="8"/>
  <c r="C28" i="8"/>
  <c r="B28" i="8"/>
  <c r="C26" i="8"/>
  <c r="B26" i="8"/>
  <c r="C29" i="8"/>
  <c r="B29" i="8"/>
  <c r="C25" i="8"/>
  <c r="B25" i="8"/>
  <c r="C27" i="8"/>
  <c r="B27" i="8"/>
  <c r="C24" i="8"/>
  <c r="B24" i="8"/>
  <c r="C20" i="8"/>
  <c r="B20" i="8"/>
  <c r="C13" i="8"/>
  <c r="B13" i="8"/>
  <c r="C15" i="8"/>
  <c r="B15" i="8"/>
  <c r="C14" i="8"/>
  <c r="B14" i="8"/>
  <c r="C21" i="8"/>
  <c r="B21" i="8"/>
  <c r="C22" i="8"/>
  <c r="B22" i="8"/>
  <c r="C8" i="8"/>
  <c r="B8" i="8"/>
  <c r="C12" i="8"/>
  <c r="B12" i="8"/>
  <c r="C11" i="8"/>
  <c r="B11" i="8"/>
  <c r="C9" i="8"/>
  <c r="B9" i="8"/>
  <c r="A201" i="10"/>
  <c r="A200" i="10"/>
  <c r="A199" i="10"/>
  <c r="A198" i="10"/>
  <c r="A197" i="10"/>
  <c r="A196" i="10"/>
  <c r="A195" i="10"/>
  <c r="A194" i="10"/>
  <c r="A193" i="10"/>
  <c r="A192" i="10"/>
  <c r="A191" i="10"/>
  <c r="A190" i="10"/>
  <c r="A189" i="10"/>
  <c r="A188" i="10"/>
  <c r="A187" i="10"/>
  <c r="A186" i="10"/>
  <c r="A185" i="10"/>
  <c r="A184" i="10"/>
  <c r="A183" i="10"/>
  <c r="A182" i="10"/>
  <c r="A181" i="10"/>
  <c r="A180" i="10"/>
  <c r="A179" i="10"/>
  <c r="A178" i="10"/>
  <c r="A177" i="10"/>
  <c r="A176" i="10"/>
  <c r="A175" i="10"/>
  <c r="A174" i="10"/>
  <c r="A173" i="10"/>
  <c r="A172" i="10"/>
  <c r="A171" i="10"/>
  <c r="A170" i="10"/>
  <c r="A169" i="10"/>
  <c r="A168" i="10"/>
  <c r="A167" i="10"/>
  <c r="A166" i="10"/>
  <c r="A165" i="10"/>
  <c r="A164" i="10"/>
  <c r="A163" i="10"/>
  <c r="A162" i="10"/>
  <c r="A161" i="10"/>
  <c r="A160" i="10"/>
  <c r="A159" i="10"/>
  <c r="A158" i="10"/>
  <c r="A157" i="10"/>
  <c r="A156" i="10"/>
  <c r="A155" i="10"/>
  <c r="A154" i="10"/>
  <c r="A153" i="10"/>
  <c r="A152" i="10"/>
  <c r="A151" i="10"/>
  <c r="A150" i="10"/>
  <c r="A149" i="10"/>
  <c r="A148" i="10"/>
  <c r="A147" i="10"/>
  <c r="A146" i="10"/>
  <c r="A145" i="10"/>
  <c r="A144" i="10"/>
  <c r="A143" i="10"/>
  <c r="A142" i="10"/>
  <c r="A141" i="10"/>
  <c r="A140" i="10"/>
  <c r="A139" i="10"/>
  <c r="A138" i="10"/>
  <c r="A137" i="10"/>
  <c r="A136" i="10"/>
  <c r="A135" i="10"/>
  <c r="A134" i="10"/>
  <c r="A133" i="10"/>
  <c r="A132" i="10"/>
  <c r="A131" i="10"/>
  <c r="A130" i="10"/>
  <c r="A129" i="10"/>
  <c r="A128" i="10"/>
  <c r="A127" i="10"/>
  <c r="A126" i="10"/>
  <c r="A125" i="10"/>
  <c r="A124" i="10"/>
  <c r="A123" i="10"/>
  <c r="A122" i="10"/>
  <c r="A121" i="10"/>
  <c r="A120" i="10"/>
  <c r="A119" i="10"/>
  <c r="A118" i="10"/>
  <c r="A117" i="10"/>
  <c r="A116" i="10"/>
  <c r="A115" i="10"/>
  <c r="A114" i="10"/>
  <c r="A113" i="10"/>
  <c r="A112" i="10"/>
  <c r="A111" i="10"/>
  <c r="A110" i="10"/>
  <c r="A109" i="10"/>
  <c r="A108" i="10"/>
  <c r="A107" i="10"/>
  <c r="A106" i="10"/>
  <c r="A105" i="10"/>
  <c r="A104" i="10"/>
  <c r="A103" i="10"/>
  <c r="A102" i="10"/>
  <c r="A101" i="10"/>
  <c r="A100" i="10"/>
  <c r="A99" i="10"/>
  <c r="A98" i="10"/>
  <c r="A97" i="10"/>
  <c r="A96" i="10"/>
  <c r="A95" i="10"/>
  <c r="A94" i="10"/>
  <c r="A93" i="10"/>
  <c r="A92" i="10"/>
  <c r="A91" i="10"/>
  <c r="A90" i="10"/>
  <c r="A89" i="10"/>
  <c r="A88" i="10"/>
  <c r="A87" i="10"/>
  <c r="A86" i="10"/>
  <c r="A85" i="10"/>
  <c r="A84" i="10"/>
  <c r="A83" i="10"/>
  <c r="A82" i="10"/>
  <c r="A81" i="10"/>
  <c r="A80" i="10"/>
  <c r="A79" i="10"/>
  <c r="A78" i="10"/>
  <c r="A77" i="10"/>
  <c r="A76" i="10"/>
  <c r="A75" i="10"/>
  <c r="A74" i="10"/>
  <c r="A73" i="10"/>
  <c r="A72" i="10"/>
  <c r="A71" i="10"/>
  <c r="A70" i="10"/>
  <c r="A69" i="10"/>
  <c r="A68" i="10"/>
  <c r="A67" i="10"/>
  <c r="A66" i="10"/>
  <c r="A65" i="10"/>
  <c r="A64" i="10"/>
  <c r="A63" i="10"/>
  <c r="A62" i="10"/>
  <c r="A61" i="10"/>
  <c r="A60" i="10"/>
  <c r="A59" i="10"/>
  <c r="A58" i="10"/>
  <c r="A57" i="10"/>
  <c r="A56" i="10"/>
  <c r="A55" i="10"/>
  <c r="A54" i="10"/>
  <c r="A53" i="10"/>
  <c r="A52" i="10"/>
  <c r="A51" i="10"/>
  <c r="A50" i="10"/>
  <c r="A49" i="10"/>
  <c r="A48" i="10"/>
  <c r="A47" i="10"/>
  <c r="A46" i="10"/>
  <c r="A45" i="10"/>
  <c r="A44" i="10"/>
  <c r="A43" i="10"/>
  <c r="A42" i="10"/>
  <c r="A41" i="10"/>
  <c r="A40" i="10"/>
  <c r="A39" i="10"/>
  <c r="A38" i="10"/>
  <c r="A37" i="10"/>
  <c r="A36" i="10"/>
  <c r="A35" i="10"/>
  <c r="A34" i="10"/>
  <c r="A33" i="10"/>
  <c r="A32" i="10"/>
  <c r="A31" i="10"/>
  <c r="A30" i="10"/>
  <c r="A29" i="10"/>
  <c r="A28" i="10"/>
  <c r="A27" i="10"/>
  <c r="A26" i="10"/>
  <c r="A25" i="10"/>
  <c r="A24" i="10"/>
  <c r="A23" i="10"/>
  <c r="A22" i="10"/>
  <c r="A21" i="10"/>
  <c r="A20" i="10"/>
  <c r="A19" i="10"/>
  <c r="A18" i="10"/>
  <c r="A17" i="10"/>
  <c r="A16" i="10"/>
  <c r="A15" i="10"/>
  <c r="A14" i="10"/>
  <c r="A13" i="10"/>
  <c r="A12" i="10"/>
  <c r="A11" i="10"/>
  <c r="A10" i="10"/>
  <c r="A9" i="10"/>
  <c r="A8" i="10"/>
  <c r="A7" i="10"/>
  <c r="A6" i="10"/>
  <c r="A5" i="10"/>
  <c r="A4" i="10"/>
  <c r="A3" i="10"/>
  <c r="A201" i="8"/>
  <c r="A200" i="8"/>
  <c r="A199" i="8"/>
  <c r="A198" i="8"/>
  <c r="A197" i="8"/>
  <c r="A196" i="8"/>
  <c r="A195" i="8"/>
  <c r="A194" i="8"/>
  <c r="A193" i="8"/>
  <c r="A192" i="8"/>
  <c r="A191" i="8"/>
  <c r="A190" i="8"/>
  <c r="A189" i="8"/>
  <c r="A188" i="8"/>
  <c r="A187" i="8"/>
  <c r="A186" i="8"/>
  <c r="A185" i="8"/>
  <c r="A184" i="8"/>
  <c r="A183" i="8"/>
  <c r="A182" i="8"/>
  <c r="A181" i="8"/>
  <c r="A180" i="8"/>
  <c r="A179" i="8"/>
  <c r="A178" i="8"/>
  <c r="A177" i="8"/>
  <c r="A176" i="8"/>
  <c r="A175" i="8"/>
  <c r="A174" i="8"/>
  <c r="A173" i="8"/>
  <c r="A172" i="8"/>
  <c r="A171" i="8"/>
  <c r="A170" i="8"/>
  <c r="A169" i="8"/>
  <c r="A168" i="8"/>
  <c r="A167" i="8"/>
  <c r="A166" i="8"/>
  <c r="A165" i="8"/>
  <c r="A164" i="8"/>
  <c r="A163" i="8"/>
  <c r="A162" i="8"/>
  <c r="A161" i="8"/>
  <c r="A160" i="8"/>
  <c r="A159" i="8"/>
  <c r="A158" i="8"/>
  <c r="A157" i="8"/>
  <c r="A156" i="8"/>
  <c r="A155" i="8"/>
  <c r="A154" i="8"/>
  <c r="A153" i="8"/>
  <c r="A152" i="8"/>
  <c r="A151" i="8"/>
  <c r="A150" i="8"/>
  <c r="A149" i="8"/>
  <c r="A148" i="8"/>
  <c r="A147" i="8"/>
  <c r="A146" i="8"/>
  <c r="A145" i="8"/>
  <c r="A144" i="8"/>
  <c r="A143" i="8"/>
  <c r="A142" i="8"/>
  <c r="A141" i="8"/>
  <c r="A140" i="8"/>
  <c r="A139" i="8"/>
  <c r="A138" i="8"/>
  <c r="A137" i="8"/>
  <c r="A136" i="8"/>
  <c r="A135" i="8"/>
  <c r="A134" i="8"/>
  <c r="A133" i="8"/>
  <c r="A132" i="8"/>
  <c r="A131" i="8"/>
  <c r="A130" i="8"/>
  <c r="A129" i="8"/>
  <c r="A128" i="8"/>
  <c r="A127" i="8"/>
  <c r="A126" i="8"/>
  <c r="A125" i="8"/>
  <c r="A124" i="8"/>
  <c r="A123" i="8"/>
  <c r="A122" i="8"/>
  <c r="A121" i="8"/>
  <c r="A120" i="8"/>
  <c r="A119" i="8"/>
  <c r="A118" i="8"/>
  <c r="A117" i="8"/>
  <c r="A116" i="8"/>
  <c r="A115" i="8"/>
  <c r="A114" i="8"/>
  <c r="A113" i="8"/>
  <c r="A112" i="8"/>
  <c r="A111" i="8"/>
  <c r="A110" i="8"/>
  <c r="A109" i="8"/>
  <c r="A108" i="8"/>
  <c r="A107" i="8"/>
  <c r="A106" i="8"/>
  <c r="A105" i="8"/>
  <c r="A104" i="8"/>
  <c r="A103" i="8"/>
  <c r="A102" i="8"/>
  <c r="A101" i="8"/>
  <c r="A100" i="8"/>
  <c r="A99" i="8"/>
  <c r="A98" i="8"/>
  <c r="A97" i="8"/>
  <c r="A96" i="8"/>
  <c r="A95" i="8"/>
  <c r="A94" i="8"/>
  <c r="A93" i="8"/>
  <c r="A92" i="8"/>
  <c r="A91" i="8"/>
  <c r="A90" i="8"/>
  <c r="A89" i="8"/>
  <c r="A88" i="8"/>
  <c r="A87" i="8"/>
  <c r="A86" i="8"/>
  <c r="A85" i="8"/>
  <c r="A84" i="8"/>
  <c r="A83" i="8"/>
  <c r="A82" i="8"/>
  <c r="A81" i="8"/>
  <c r="A80" i="8"/>
  <c r="A79" i="8"/>
  <c r="A78" i="8"/>
  <c r="A77" i="8"/>
  <c r="A76" i="8"/>
  <c r="A75" i="8"/>
  <c r="A74" i="8"/>
  <c r="A73" i="8"/>
  <c r="A72" i="8"/>
  <c r="A71" i="8"/>
  <c r="A70" i="8"/>
  <c r="A69" i="8"/>
  <c r="A68" i="8"/>
  <c r="A67" i="8"/>
  <c r="A66" i="8"/>
  <c r="A65" i="8"/>
  <c r="A64" i="8"/>
  <c r="A63" i="8"/>
  <c r="A62" i="8"/>
  <c r="A61" i="8"/>
  <c r="A60" i="8"/>
  <c r="A59" i="8"/>
  <c r="A58" i="8"/>
  <c r="A57" i="8"/>
  <c r="A56" i="8"/>
  <c r="A55" i="8"/>
  <c r="A54" i="8"/>
  <c r="A53" i="8"/>
  <c r="A52" i="8"/>
  <c r="A51" i="8"/>
  <c r="A50" i="8"/>
  <c r="A49" i="8"/>
  <c r="A48" i="8"/>
  <c r="A47" i="8"/>
  <c r="A46" i="8"/>
  <c r="A45" i="8"/>
  <c r="A44" i="8"/>
  <c r="A43" i="8"/>
  <c r="A42" i="8"/>
  <c r="A41" i="8"/>
  <c r="A40" i="8"/>
  <c r="A39" i="8"/>
  <c r="A38" i="8"/>
  <c r="A37" i="8"/>
  <c r="A36" i="8"/>
  <c r="A35" i="8"/>
  <c r="A34" i="8"/>
  <c r="A33" i="8"/>
  <c r="A32" i="8"/>
  <c r="A31" i="8"/>
  <c r="A7" i="8"/>
  <c r="A6" i="8"/>
  <c r="A5" i="8"/>
  <c r="A4" i="8"/>
  <c r="A3" i="8"/>
  <c r="A30" i="8"/>
  <c r="A23" i="8"/>
  <c r="A16" i="8"/>
  <c r="A17" i="8"/>
  <c r="A19" i="8"/>
  <c r="A18" i="8"/>
  <c r="A10" i="8"/>
  <c r="A28" i="8"/>
  <c r="A26" i="8"/>
  <c r="A29" i="8"/>
  <c r="A25" i="8"/>
  <c r="A27" i="8"/>
  <c r="A24" i="8"/>
  <c r="A20" i="8"/>
  <c r="A13" i="8"/>
  <c r="A15" i="8"/>
  <c r="A14" i="8"/>
  <c r="A21" i="8"/>
  <c r="A22" i="8"/>
  <c r="A8" i="8"/>
  <c r="A12" i="8"/>
  <c r="A11" i="8"/>
  <c r="A9" i="8"/>
  <c r="L27" i="3" l="1"/>
  <c r="J27" i="3"/>
  <c r="H27" i="3"/>
  <c r="E27" i="3"/>
  <c r="L26" i="3"/>
  <c r="J26" i="3"/>
  <c r="H26" i="3"/>
  <c r="E26" i="3"/>
  <c r="L25" i="3"/>
  <c r="J25" i="3"/>
  <c r="H25" i="3"/>
  <c r="E25" i="3"/>
  <c r="L24" i="3"/>
  <c r="J24" i="3"/>
  <c r="H24" i="3"/>
  <c r="E24" i="3"/>
  <c r="L23" i="3"/>
  <c r="J23" i="3"/>
  <c r="H23" i="3"/>
  <c r="E23" i="3"/>
  <c r="L22" i="3"/>
  <c r="J22" i="3"/>
  <c r="H22" i="3"/>
  <c r="E22" i="3"/>
  <c r="L21" i="3"/>
  <c r="J21" i="3"/>
  <c r="H21" i="3"/>
  <c r="E21" i="3"/>
  <c r="L20" i="3"/>
  <c r="J20" i="3"/>
  <c r="H20" i="3"/>
  <c r="E20" i="3"/>
  <c r="L19" i="3"/>
  <c r="J19" i="3"/>
  <c r="H19" i="3"/>
  <c r="E19" i="3"/>
  <c r="L18" i="3"/>
  <c r="J18" i="3"/>
  <c r="H18" i="3"/>
  <c r="E18" i="3"/>
  <c r="L17" i="3"/>
  <c r="J17" i="3"/>
  <c r="H17" i="3"/>
  <c r="E17" i="3"/>
  <c r="L16" i="3"/>
  <c r="J16" i="3"/>
  <c r="H16" i="3"/>
  <c r="E16" i="3"/>
  <c r="L15" i="3"/>
  <c r="J15" i="3"/>
  <c r="H15" i="3"/>
  <c r="E15" i="3"/>
  <c r="L14" i="3"/>
  <c r="J14" i="3"/>
  <c r="H14" i="3"/>
  <c r="E14" i="3"/>
  <c r="K27" i="3"/>
  <c r="I27" i="3"/>
  <c r="F27" i="3"/>
  <c r="D27" i="3"/>
  <c r="K26" i="3"/>
  <c r="I26" i="3"/>
  <c r="F26" i="3"/>
  <c r="D26" i="3"/>
  <c r="K25" i="3"/>
  <c r="I25" i="3"/>
  <c r="F25" i="3"/>
  <c r="D25" i="3"/>
  <c r="K24" i="3"/>
  <c r="I24" i="3"/>
  <c r="F24" i="3"/>
  <c r="D24" i="3"/>
  <c r="K23" i="3"/>
  <c r="I23" i="3"/>
  <c r="F23" i="3"/>
  <c r="D23" i="3"/>
  <c r="K22" i="3"/>
  <c r="I22" i="3"/>
  <c r="F22" i="3"/>
  <c r="D22" i="3"/>
  <c r="K21" i="3"/>
  <c r="I21" i="3"/>
  <c r="F21" i="3"/>
  <c r="D21" i="3"/>
  <c r="K20" i="3"/>
  <c r="F20" i="3"/>
  <c r="K19" i="3"/>
  <c r="F19" i="3"/>
  <c r="K18" i="3"/>
  <c r="F18" i="3"/>
  <c r="K17" i="3"/>
  <c r="F17" i="3"/>
  <c r="K16" i="3"/>
  <c r="F16" i="3"/>
  <c r="K15" i="3"/>
  <c r="F15" i="3"/>
  <c r="K14" i="3"/>
  <c r="F14" i="3"/>
  <c r="I20" i="3"/>
  <c r="D20" i="3"/>
  <c r="I19" i="3"/>
  <c r="D19" i="3"/>
  <c r="I18" i="3"/>
  <c r="D18" i="3"/>
  <c r="I17" i="3"/>
  <c r="D17" i="3"/>
  <c r="I16" i="3"/>
  <c r="D16" i="3"/>
  <c r="I15" i="3"/>
  <c r="D15" i="3"/>
  <c r="I14" i="3"/>
  <c r="D14" i="3"/>
  <c r="J13" i="3"/>
  <c r="I13" i="3"/>
  <c r="D13" i="3"/>
  <c r="H13" i="3"/>
  <c r="F13" i="3"/>
  <c r="L13" i="3"/>
  <c r="E13" i="3"/>
  <c r="K13" i="3"/>
  <c r="E9" i="3"/>
  <c r="J12" i="3"/>
  <c r="L11" i="3"/>
  <c r="H11" i="3"/>
  <c r="J10" i="3"/>
  <c r="L9" i="3"/>
  <c r="H9" i="3"/>
  <c r="L12" i="3"/>
  <c r="L10" i="3"/>
  <c r="J9" i="3"/>
  <c r="K12" i="3"/>
  <c r="I11" i="3"/>
  <c r="D10" i="3"/>
  <c r="I12" i="3"/>
  <c r="K11" i="3"/>
  <c r="D11" i="3"/>
  <c r="I10" i="3"/>
  <c r="K9" i="3"/>
  <c r="D9" i="3"/>
  <c r="H12" i="3"/>
  <c r="J11" i="3"/>
  <c r="H10" i="3"/>
  <c r="D12" i="3"/>
  <c r="K10" i="3"/>
  <c r="I9" i="3"/>
  <c r="E11" i="3"/>
  <c r="K8" i="3"/>
  <c r="F9" i="3"/>
  <c r="L8" i="3"/>
  <c r="E8" i="3"/>
  <c r="E10" i="3"/>
  <c r="E12" i="3"/>
  <c r="I8" i="3"/>
  <c r="D8" i="3"/>
  <c r="F11" i="3"/>
  <c r="H8" i="3"/>
  <c r="F8" i="3"/>
  <c r="F10" i="3"/>
  <c r="F12" i="3"/>
  <c r="J8" i="3"/>
  <c r="Q59"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AI</author>
  </authors>
  <commentList>
    <comment ref="A2" authorId="0" shapeId="0" xr:uid="{00000000-0006-0000-0500-000001000000}">
      <text>
        <r>
          <rPr>
            <b/>
            <sz val="9"/>
            <color indexed="81"/>
            <rFont val="ＭＳ Ｐゴシック"/>
            <family val="3"/>
            <charset val="128"/>
          </rPr>
          <t>この列に間違って張り付けてしまった場合は Ctrl+z または [元に戻す] で戻してください。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master</author>
  </authors>
  <commentList>
    <comment ref="F6" authorId="0" shapeId="0" xr:uid="{00000000-0006-0000-0600-000001000000}">
      <text>
        <r>
          <rPr>
            <sz val="9"/>
            <color indexed="81"/>
            <rFont val="ＭＳ Ｐゴシック"/>
            <family val="3"/>
            <charset val="128"/>
          </rPr>
          <t xml:space="preserve">  半角文字で姓、名の順で入力し、姓は全て大文字入力、名は最初の１文字のみ大文字で他は小文字。姓名の間は半角文字1つ分のスペースを入れてください。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AI</author>
  </authors>
  <commentList>
    <comment ref="A2" authorId="0" shapeId="0" xr:uid="{00000000-0006-0000-0700-000001000000}">
      <text>
        <r>
          <rPr>
            <b/>
            <sz val="9"/>
            <color indexed="81"/>
            <rFont val="ＭＳ Ｐゴシック"/>
            <family val="3"/>
            <charset val="128"/>
          </rPr>
          <t>この列に間違って張り付けてしまった場合は Ctrl+z または [元に戻す] で戻してください。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master</author>
  </authors>
  <commentList>
    <comment ref="F6" authorId="0" shapeId="0" xr:uid="{00000000-0006-0000-0800-000001000000}">
      <text>
        <r>
          <rPr>
            <sz val="9"/>
            <color indexed="81"/>
            <rFont val="ＭＳ Ｐゴシック"/>
            <family val="3"/>
            <charset val="128"/>
          </rPr>
          <t xml:space="preserve">  半角文字で名前、苗字の順で入力し、名は最初の１文字のみ大文字で他は小文字で、姓は全て大文字入力し、姓名の間は半角文字1つ分のスペースを入れてください。</t>
        </r>
      </text>
    </comment>
  </commentList>
</comments>
</file>

<file path=xl/sharedStrings.xml><?xml version="1.0" encoding="utf-8"?>
<sst xmlns="http://schemas.openxmlformats.org/spreadsheetml/2006/main" count="1044" uniqueCount="655">
  <si>
    <t>28'00"00</t>
  </si>
  <si>
    <t>25'00"00</t>
  </si>
  <si>
    <t>【様式1-1】</t>
    <rPh sb="1" eb="3">
      <t>ヨウシキ</t>
    </rPh>
    <phoneticPr fontId="2"/>
  </si>
  <si>
    <t>【様式1-2】</t>
    <rPh sb="1" eb="3">
      <t>ヨウシキ</t>
    </rPh>
    <phoneticPr fontId="2"/>
  </si>
  <si>
    <t>大会名</t>
    <rPh sb="0" eb="3">
      <t>タイカイメイ</t>
    </rPh>
    <phoneticPr fontId="2"/>
  </si>
  <si>
    <t>参加申込一覧表（　男子　）</t>
    <rPh sb="0" eb="2">
      <t>サンカ</t>
    </rPh>
    <rPh sb="2" eb="4">
      <t>モウシコミ</t>
    </rPh>
    <rPh sb="4" eb="7">
      <t>イチランヒョウ</t>
    </rPh>
    <rPh sb="9" eb="11">
      <t>ダンシ</t>
    </rPh>
    <phoneticPr fontId="2"/>
  </si>
  <si>
    <t xml:space="preserve">所属学校・団体名 </t>
    <rPh sb="0" eb="2">
      <t>ショゾク</t>
    </rPh>
    <rPh sb="2" eb="4">
      <t>ガッコウ</t>
    </rPh>
    <rPh sb="5" eb="7">
      <t>ダンタイ</t>
    </rPh>
    <rPh sb="7" eb="8">
      <t>メイ</t>
    </rPh>
    <phoneticPr fontId="2"/>
  </si>
  <si>
    <t>ﾅﾝﾊﾞｰ</t>
    <phoneticPr fontId="2"/>
  </si>
  <si>
    <t>氏　名</t>
    <rPh sb="0" eb="1">
      <t>シ</t>
    </rPh>
    <rPh sb="2" eb="3">
      <t>メイ</t>
    </rPh>
    <phoneticPr fontId="2"/>
  </si>
  <si>
    <t>性別</t>
    <rPh sb="0" eb="2">
      <t>セイベツ</t>
    </rPh>
    <phoneticPr fontId="2"/>
  </si>
  <si>
    <t>学年</t>
    <rPh sb="0" eb="2">
      <t>ガクネン</t>
    </rPh>
    <phoneticPr fontId="2"/>
  </si>
  <si>
    <t>生年月日</t>
    <rPh sb="0" eb="2">
      <t>セイネン</t>
    </rPh>
    <rPh sb="2" eb="4">
      <t>ガッピ</t>
    </rPh>
    <phoneticPr fontId="2"/>
  </si>
  <si>
    <t>所属</t>
    <rPh sb="0" eb="2">
      <t>ショゾク</t>
    </rPh>
    <phoneticPr fontId="2"/>
  </si>
  <si>
    <t>登録</t>
    <rPh sb="0" eb="2">
      <t>トウロク</t>
    </rPh>
    <phoneticPr fontId="2"/>
  </si>
  <si>
    <t>北</t>
    <rPh sb="0" eb="1">
      <t>キタ</t>
    </rPh>
    <phoneticPr fontId="2"/>
  </si>
  <si>
    <t>県</t>
    <rPh sb="0" eb="1">
      <t>ケン</t>
    </rPh>
    <phoneticPr fontId="2"/>
  </si>
  <si>
    <t>西暦8桁の数字</t>
    <rPh sb="0" eb="2">
      <t>セイレキ</t>
    </rPh>
    <rPh sb="3" eb="4">
      <t>ケタ</t>
    </rPh>
    <rPh sb="5" eb="7">
      <t>スウジ</t>
    </rPh>
    <phoneticPr fontId="2"/>
  </si>
  <si>
    <t>都道府県</t>
    <rPh sb="0" eb="4">
      <t>トドウフケン</t>
    </rPh>
    <phoneticPr fontId="2"/>
  </si>
  <si>
    <t>記録</t>
    <rPh sb="0" eb="2">
      <t>キロク</t>
    </rPh>
    <phoneticPr fontId="2"/>
  </si>
  <si>
    <t>順位</t>
    <rPh sb="0" eb="2">
      <t>ジュンイ</t>
    </rPh>
    <phoneticPr fontId="2"/>
  </si>
  <si>
    <t>場所</t>
    <rPh sb="0" eb="2">
      <t>バショ</t>
    </rPh>
    <phoneticPr fontId="2"/>
  </si>
  <si>
    <t>※記入方法について</t>
    <rPh sb="1" eb="3">
      <t>キニュウ</t>
    </rPh>
    <rPh sb="3" eb="5">
      <t>ホウホウ</t>
    </rPh>
    <phoneticPr fontId="2"/>
  </si>
  <si>
    <t>（種目）</t>
    <rPh sb="1" eb="3">
      <t>シュモク</t>
    </rPh>
    <phoneticPr fontId="2"/>
  </si>
  <si>
    <t>５．申込書記入例を参考に種目等を記入してください。</t>
    <rPh sb="2" eb="5">
      <t>モウシコミショ</t>
    </rPh>
    <rPh sb="5" eb="7">
      <t>キニュウ</t>
    </rPh>
    <rPh sb="7" eb="8">
      <t>レイ</t>
    </rPh>
    <rPh sb="9" eb="11">
      <t>サンコウ</t>
    </rPh>
    <rPh sb="12" eb="14">
      <t>シュモク</t>
    </rPh>
    <rPh sb="14" eb="15">
      <t>トウ</t>
    </rPh>
    <rPh sb="16" eb="18">
      <t>キニュウ</t>
    </rPh>
    <phoneticPr fontId="2"/>
  </si>
  <si>
    <t>個人情報保護について</t>
    <rPh sb="0" eb="2">
      <t>コジン</t>
    </rPh>
    <rPh sb="2" eb="4">
      <t>ジョウホウ</t>
    </rPh>
    <rPh sb="4" eb="6">
      <t>ホゴ</t>
    </rPh>
    <phoneticPr fontId="2"/>
  </si>
  <si>
    <t>※</t>
    <phoneticPr fontId="2"/>
  </si>
  <si>
    <t>ここに書かれている内容については本大会の運営だけに利用し、</t>
    <rPh sb="3" eb="4">
      <t>カ</t>
    </rPh>
    <rPh sb="9" eb="11">
      <t>ナイヨウ</t>
    </rPh>
    <rPh sb="16" eb="19">
      <t>ホンタイカイ</t>
    </rPh>
    <rPh sb="20" eb="22">
      <t>ウンエイ</t>
    </rPh>
    <rPh sb="25" eb="27">
      <t>リヨウ</t>
    </rPh>
    <phoneticPr fontId="2"/>
  </si>
  <si>
    <t>その他、外部への情報供与は一切行いません。</t>
    <rPh sb="2" eb="3">
      <t>タ</t>
    </rPh>
    <rPh sb="4" eb="6">
      <t>ガイブ</t>
    </rPh>
    <rPh sb="8" eb="10">
      <t>ジョウホウ</t>
    </rPh>
    <rPh sb="10" eb="12">
      <t>キョウヨ</t>
    </rPh>
    <rPh sb="13" eb="15">
      <t>イッサイ</t>
    </rPh>
    <rPh sb="15" eb="16">
      <t>オコナ</t>
    </rPh>
    <phoneticPr fontId="2"/>
  </si>
  <si>
    <t>合計</t>
    <rPh sb="0" eb="2">
      <t>ゴウケイ</t>
    </rPh>
    <phoneticPr fontId="2"/>
  </si>
  <si>
    <t>所属団体</t>
    <rPh sb="0" eb="2">
      <t>ショゾク</t>
    </rPh>
    <rPh sb="2" eb="4">
      <t>ダンタイ</t>
    </rPh>
    <phoneticPr fontId="2"/>
  </si>
  <si>
    <t>記載責任者（携帯電話番号）</t>
    <rPh sb="0" eb="2">
      <t>キサイ</t>
    </rPh>
    <rPh sb="2" eb="5">
      <t>セキニンシャ</t>
    </rPh>
    <rPh sb="6" eb="8">
      <t>ケイタイ</t>
    </rPh>
    <rPh sb="8" eb="10">
      <t>デンワ</t>
    </rPh>
    <rPh sb="10" eb="12">
      <t>バンゴウ</t>
    </rPh>
    <phoneticPr fontId="2"/>
  </si>
  <si>
    <t>氏名</t>
    <rPh sb="0" eb="2">
      <t>シメイ</t>
    </rPh>
    <phoneticPr fontId="2"/>
  </si>
  <si>
    <t>（</t>
    <phoneticPr fontId="2"/>
  </si>
  <si>
    <t>）</t>
    <phoneticPr fontId="2"/>
  </si>
  <si>
    <t>住所</t>
    <rPh sb="0" eb="2">
      <t>ジュウショ</t>
    </rPh>
    <phoneticPr fontId="2"/>
  </si>
  <si>
    <t>〒</t>
    <phoneticPr fontId="2"/>
  </si>
  <si>
    <t>学校の場合は、学校長出場承認印</t>
    <rPh sb="0" eb="2">
      <t>ガッコウ</t>
    </rPh>
    <rPh sb="3" eb="5">
      <t>バアイ</t>
    </rPh>
    <rPh sb="7" eb="8">
      <t>ガク</t>
    </rPh>
    <rPh sb="8" eb="10">
      <t>コウチョウ</t>
    </rPh>
    <rPh sb="10" eb="12">
      <t>シュツジョウ</t>
    </rPh>
    <rPh sb="12" eb="15">
      <t>ショウニンイン</t>
    </rPh>
    <phoneticPr fontId="2"/>
  </si>
  <si>
    <t>電話</t>
    <rPh sb="0" eb="2">
      <t>デンワ</t>
    </rPh>
    <phoneticPr fontId="2"/>
  </si>
  <si>
    <t>FAX</t>
    <phoneticPr fontId="2"/>
  </si>
  <si>
    <t>印</t>
    <rPh sb="0" eb="1">
      <t>イン</t>
    </rPh>
    <phoneticPr fontId="2"/>
  </si>
  <si>
    <t>参加申込一覧表（　女子　）</t>
    <rPh sb="0" eb="2">
      <t>サンカ</t>
    </rPh>
    <rPh sb="2" eb="4">
      <t>モウシコミ</t>
    </rPh>
    <rPh sb="4" eb="7">
      <t>イチランヒョウ</t>
    </rPh>
    <rPh sb="9" eb="11">
      <t>ジョシ</t>
    </rPh>
    <phoneticPr fontId="2"/>
  </si>
  <si>
    <t>JAAF ID</t>
  </si>
  <si>
    <t>会員名</t>
  </si>
  <si>
    <t>国籍</t>
  </si>
  <si>
    <t>団体ID</t>
  </si>
  <si>
    <t>団体名</t>
  </si>
  <si>
    <t>生年月日</t>
  </si>
  <si>
    <t>備考</t>
  </si>
  <si>
    <t>学年</t>
  </si>
  <si>
    <t>陸連団体</t>
  </si>
  <si>
    <t>JPN 日本</t>
  </si>
  <si>
    <t>女</t>
  </si>
  <si>
    <t>男</t>
  </si>
  <si>
    <t>ﾌﾘｶﾞﾅ
(半角ｶﾀｶﾅ)</t>
    <rPh sb="7" eb="9">
      <t>ハンカク</t>
    </rPh>
    <phoneticPr fontId="2"/>
  </si>
  <si>
    <t>ｱﾙﾌｧﾍﾞｯﾄ表記</t>
    <rPh sb="8" eb="10">
      <t>ヒョウキ</t>
    </rPh>
    <phoneticPr fontId="2"/>
  </si>
  <si>
    <t>（</t>
    <phoneticPr fontId="2"/>
  </si>
  <si>
    <t>）</t>
    <phoneticPr fontId="2"/>
  </si>
  <si>
    <t>〒</t>
    <phoneticPr fontId="2"/>
  </si>
  <si>
    <t>FAX</t>
    <phoneticPr fontId="2"/>
  </si>
  <si>
    <t>国籍</t>
    <rPh sb="0" eb="2">
      <t>コクセキ</t>
    </rPh>
    <phoneticPr fontId="2"/>
  </si>
  <si>
    <t>年月(4桁)</t>
  </si>
  <si>
    <t>備考</t>
    <rPh sb="0" eb="2">
      <t>ビコウ</t>
    </rPh>
    <phoneticPr fontId="2"/>
  </si>
  <si>
    <t>陸協推薦</t>
  </si>
  <si>
    <t>規格外</t>
  </si>
  <si>
    <t>ﾊﾝﾏｰ左投</t>
  </si>
  <si>
    <t>↓この3列には貼り付けないで！↓</t>
    <rPh sb="4" eb="5">
      <t>レツ</t>
    </rPh>
    <rPh sb="7" eb="8">
      <t>ハ</t>
    </rPh>
    <rPh sb="9" eb="10">
      <t>ツ</t>
    </rPh>
    <phoneticPr fontId="2"/>
  </si>
  <si>
    <t>会員名
カナ</t>
    <phoneticPr fontId="2"/>
  </si>
  <si>
    <t>会員名
英字(姓)</t>
    <phoneticPr fontId="2"/>
  </si>
  <si>
    <t>会員名
英字(名)</t>
    <phoneticPr fontId="2"/>
  </si>
  <si>
    <t>性
別</t>
    <phoneticPr fontId="2"/>
  </si>
  <si>
    <t>登録都道
府県コード</t>
    <phoneticPr fontId="2"/>
  </si>
  <si>
    <t>登録都道
府県名</t>
    <phoneticPr fontId="2"/>
  </si>
  <si>
    <t>団体名
カナ</t>
    <phoneticPr fontId="2"/>
  </si>
  <si>
    <t>団体名
略称</t>
    <phoneticPr fontId="2"/>
  </si>
  <si>
    <t>団体名
略称カナ</t>
    <phoneticPr fontId="2"/>
  </si>
  <si>
    <t>旧団体
コード</t>
    <phoneticPr fontId="2"/>
  </si>
  <si>
    <t>団体
区分</t>
    <phoneticPr fontId="2"/>
  </si>
  <si>
    <t>都道府県(学連)登録番号</t>
    <phoneticPr fontId="2"/>
  </si>
  <si>
    <t>登録都道府県名</t>
    <phoneticPr fontId="2"/>
  </si>
  <si>
    <t>ハンマー投</t>
  </si>
  <si>
    <t>10種競技</t>
  </si>
  <si>
    <t>110mH</t>
  </si>
  <si>
    <t>100m</t>
  </si>
  <si>
    <t>４．不足する場合は、27行と48行の間の行を再表示してください。</t>
    <rPh sb="2" eb="4">
      <t>フソク</t>
    </rPh>
    <rPh sb="6" eb="8">
      <t>バアイ</t>
    </rPh>
    <rPh sb="12" eb="13">
      <t>ギョウ</t>
    </rPh>
    <rPh sb="16" eb="17">
      <t>ギョウ</t>
    </rPh>
    <rPh sb="18" eb="19">
      <t>アイダ</t>
    </rPh>
    <rPh sb="20" eb="21">
      <t>ギョウ</t>
    </rPh>
    <rPh sb="22" eb="25">
      <t>サイヒョウジ</t>
    </rPh>
    <phoneticPr fontId="2"/>
  </si>
  <si>
    <t>　　それでも足りない場合は、行をコピーして挿入してください。</t>
    <phoneticPr fontId="2"/>
  </si>
  <si>
    <t>11"00</t>
  </si>
  <si>
    <t>22"50</t>
  </si>
  <si>
    <t>50"80</t>
  </si>
  <si>
    <t>2'00"00</t>
  </si>
  <si>
    <t>4'09"00</t>
  </si>
  <si>
    <t>15'40"00</t>
  </si>
  <si>
    <t>33'30"00</t>
  </si>
  <si>
    <t>×</t>
  </si>
  <si>
    <t>15"50</t>
  </si>
  <si>
    <t>56"10</t>
  </si>
  <si>
    <t>10'00"00</t>
  </si>
  <si>
    <t>12"60</t>
  </si>
  <si>
    <t>26"10</t>
  </si>
  <si>
    <t>59"80</t>
  </si>
  <si>
    <t>2'21"00</t>
  </si>
  <si>
    <t>4'55"00</t>
  </si>
  <si>
    <t>18'30"00</t>
  </si>
  <si>
    <t>15"20</t>
  </si>
  <si>
    <t>1'04"50</t>
  </si>
  <si>
    <t>－</t>
  </si>
  <si>
    <t>200m</t>
  </si>
  <si>
    <t>走高跳</t>
  </si>
  <si>
    <t>400mH</t>
  </si>
  <si>
    <t>三段跳</t>
  </si>
  <si>
    <t>砲丸投</t>
  </si>
  <si>
    <t>男</t>
    <rPh sb="0" eb="1">
      <t>オトコ</t>
    </rPh>
    <phoneticPr fontId="2"/>
  </si>
  <si>
    <t>女</t>
    <rPh sb="0" eb="1">
      <t>オンナ</t>
    </rPh>
    <phoneticPr fontId="2"/>
  </si>
  <si>
    <t>※振込の際は、団体名を、個人の場合は氏名（フルネーム）を明記して下さい。</t>
  </si>
  <si>
    <t>E-mail：taikai0825@yahoo.co.jp</t>
  </si>
  <si>
    <t>一般</t>
  </si>
  <si>
    <t>高校生</t>
  </si>
  <si>
    <t>中学生</t>
  </si>
  <si>
    <t>混成</t>
  </si>
  <si>
    <t>リレー</t>
  </si>
  <si>
    <t>富山県</t>
  </si>
  <si>
    <t>合計</t>
  </si>
  <si>
    <t>５．</t>
  </si>
  <si>
    <t>第６５回 北 陸 陸 上 競 技 選 手 権 大 会 要 項(案)</t>
  </si>
  <si>
    <t>兼 第１０６回日本陸上競技選手権大会北陸地域予選会</t>
  </si>
  <si>
    <t>※新型コロナウイルスの対応策について</t>
  </si>
  <si>
    <t>　　本協会主催大会では、日本陸協競技連盟の「陸上競技活動再開についてのガイダンス」に</t>
    <phoneticPr fontId="2"/>
  </si>
  <si>
    <t>　準拠し競技会運営を行います。大会参加者の皆様は、感染症対策を徹底したうえでのご参加を</t>
  </si>
  <si>
    <t>　お願い致します。</t>
  </si>
  <si>
    <t>　　また、今後の感染状況によっては大会要項等を変更する可能性がありますので、予めご了承</t>
  </si>
  <si>
    <t>　ください。</t>
  </si>
  <si>
    <t>　　尚、大会に関する最新情報は随時「富山陸上競技協会ＨＰ」に掲載いたしますので、ご確認</t>
  </si>
  <si>
    <t>　をお願い致します</t>
  </si>
  <si>
    <t>１主　　催</t>
  </si>
  <si>
    <t>北陸陸上競技協会</t>
  </si>
  <si>
    <t>２後　　援</t>
  </si>
  <si>
    <t>３主　　管</t>
  </si>
  <si>
    <t>(一財)富山陸上競技協会</t>
  </si>
  <si>
    <t>４期　　日</t>
  </si>
  <si>
    <t>令和３年８月２１日（土）９時００分：競技開始　　２２日（日）９時００分：競技開始</t>
  </si>
  <si>
    <t>５会　　場</t>
  </si>
  <si>
    <t>富山県総合運動公園陸上競技場（〒919－8027　富山市南中田368　電話076-429-8835）</t>
  </si>
  <si>
    <t>６競技種目</t>
  </si>
  <si>
    <t>男子　８月２１日（土）２００ｍ、８００ｍ、５０００ｍ、４００ｍＨ，３０００ｍＳＣ、５０００ｍＷ，４×１００ｍＲ</t>
  </si>
  <si>
    <t>　・実施日</t>
  </si>
  <si>
    <t>　　　８月２２日（日）１００ｍ、４００ｍ、１５００ｍ、１００００ｍ、１１０ｍＨ、４×４００ｍＲ</t>
  </si>
  <si>
    <t>女子　８月２１日（土）２００ｍ、８００ｍ、５０００ｍ、４００ｍＨ、３０００ｍＳＣ、５０００ｍＷ，４×１００ｍＲ</t>
  </si>
  <si>
    <t>　　　８月２２日（日）１００ｍ、４００ｍ、１５００ｍ、１００００ｍ、１００ｍＨ、４×４００ｍＲ</t>
  </si>
  <si>
    <t>７競技規則</t>
  </si>
  <si>
    <t>２０２１年度日本陸上競技連盟競技規則および本大会申し合わせ事項による。</t>
  </si>
  <si>
    <t>８表　　彰</t>
  </si>
  <si>
    <t>（１）各種目優勝者には選手権賞を、また第３位までに賞状を贈る。</t>
  </si>
  <si>
    <t>（２）男女各１名に優秀選手賞を贈る。</t>
  </si>
  <si>
    <t>９出場資格</t>
  </si>
  <si>
    <t>２０２１年度日本陸上競技連盟登録者で、下記に該当する競技者。但し、本連盟の登録者であっても、正式参加資格は、日本国籍を有する競技者のみとし、外国籍を有する競技者は順位の対象にならないオープン参加とする。</t>
  </si>
  <si>
    <t>　　　混成競技は、記録上位者より各県４名以内とする。</t>
  </si>
  <si>
    <t>　　　該当種目は、男子１１０ｍＨ、女子１００ｍＨ、男女５０００ｍＷ、投てき種目とする（中学生対象）</t>
  </si>
  <si>
    <t>10参 加 料</t>
  </si>
  <si>
    <t>※　ただし、高校生が混成に出場する場合は３，０００円とする。</t>
  </si>
  <si>
    <t>※　混成競技に申し込んだ個人およびチームは、出場の可否を事務局から連絡をするので、確認後に振り込むこと。　</t>
  </si>
  <si>
    <t>＜振込先＞　・北陸銀行　YKK支店　普通預金　口座番号　５０２２５４０　口座名　北陸陸上競技大会事務局
　　　　　　　７月２０日（火）１５：００まで
　　　　　　　　※振込の際は、団体名を、個人の場合は氏名（フルネーム）を明記して下さい</t>
  </si>
  <si>
    <t>11申込み方法</t>
  </si>
  <si>
    <r>
      <rPr>
        <sz val="11"/>
        <rFont val="ＭＳ 明朝"/>
        <family val="1"/>
        <charset val="128"/>
      </rPr>
      <t>　　①　メールまたはメディアで</t>
    </r>
    <r>
      <rPr>
        <u/>
        <sz val="11"/>
        <rFont val="ＭＳ 明朝"/>
        <family val="1"/>
        <charset val="128"/>
      </rPr>
      <t>所属陸協にデータ(上記エクセルデータ)</t>
    </r>
    <r>
      <rPr>
        <sz val="11"/>
        <rFont val="ＭＳ 明朝"/>
        <family val="1"/>
        <charset val="128"/>
      </rPr>
      <t>を送る。</t>
    </r>
  </si>
  <si>
    <r>
      <rPr>
        <sz val="11"/>
        <rFont val="ＭＳ 明朝"/>
        <family val="1"/>
        <charset val="128"/>
      </rPr>
      <t>　　②　①のデータ(エクセルファイル)から</t>
    </r>
    <r>
      <rPr>
        <u/>
        <sz val="11"/>
        <rFont val="ＭＳ 明朝"/>
        <family val="1"/>
        <charset val="128"/>
      </rPr>
      <t>一覧表を印刷して所属長印を押印したものを所属陸協に郵送</t>
    </r>
    <r>
      <rPr>
        <sz val="11"/>
        <rFont val="ＭＳ 明朝"/>
        <family val="1"/>
        <charset val="128"/>
      </rPr>
      <t>する。</t>
    </r>
  </si>
  <si>
    <r>
      <rPr>
        <sz val="11"/>
        <rFont val="ＭＳ 明朝"/>
        <family val="1"/>
        <charset val="128"/>
      </rPr>
      <t>※　必要事項を入力して、</t>
    </r>
    <r>
      <rPr>
        <u/>
        <sz val="11"/>
        <rFont val="ＭＳ 明朝"/>
        <family val="1"/>
        <charset val="128"/>
      </rPr>
      <t>所属陸協指定の期日までに</t>
    </r>
    <r>
      <rPr>
        <sz val="11"/>
        <rFont val="ＭＳ 明朝"/>
        <family val="1"/>
        <charset val="128"/>
      </rPr>
      <t>、下記のとおりデータと書面で申し込むこと。</t>
    </r>
  </si>
  <si>
    <t>　　特に、ハンマー投に出場の選手は左右どちら利きか、必ず記入すること。</t>
  </si>
  <si>
    <t>12各県申込先</t>
  </si>
  <si>
    <t>＜書類郵送先＞　〒９３９－８２３４　富山市南中田３６８番地　富山県総合運動公園陸上競技場内
　　　　　　　　　　　　　　　　　　（一財）富山陸上競技協会　事務局
＜データ送信先＞　taikai0825@yahoo.co.jp
　　　　　　　　　　　　　　　　　　　　　　※書類・データ・参加料全てこの要項に基づいて扱うこと。</t>
  </si>
  <si>
    <t>13標準記録</t>
  </si>
  <si>
    <t xml:space="preserve"> 種 目 </t>
  </si>
  <si>
    <t>100ｍ</t>
  </si>
  <si>
    <t>200ｍ</t>
  </si>
  <si>
    <t>400ｍ</t>
  </si>
  <si>
    <t>800ｍ</t>
  </si>
  <si>
    <t>1500ｍ</t>
  </si>
  <si>
    <t>5000ｍ</t>
  </si>
  <si>
    <t>10000ｍ</t>
  </si>
  <si>
    <t>100ｍH</t>
  </si>
  <si>
    <t>110ｍH</t>
  </si>
  <si>
    <t>400ｍH</t>
  </si>
  <si>
    <t>3000ｍSC</t>
  </si>
  <si>
    <t>5000ｍW</t>
  </si>
  <si>
    <t xml:space="preserve"> 男 子 </t>
  </si>
  <si>
    <t xml:space="preserve"> 女 子 </t>
  </si>
  <si>
    <t>38'00"00</t>
  </si>
  <si>
    <t>棒高跳</t>
  </si>
  <si>
    <t>走幅跳</t>
  </si>
  <si>
    <t>円盤投</t>
  </si>
  <si>
    <t>ﾊﾝﾏｰ投</t>
  </si>
  <si>
    <t>やり投</t>
  </si>
  <si>
    <t>1ｍ90</t>
  </si>
  <si>
    <t>4ｍ00</t>
  </si>
  <si>
    <t>6ｍ80</t>
  </si>
  <si>
    <t>13ｍ90</t>
  </si>
  <si>
    <t>11ｍ25</t>
  </si>
  <si>
    <t>36ｍ00</t>
  </si>
  <si>
    <t>41ｍ00</t>
  </si>
  <si>
    <t>53ｍ00</t>
  </si>
  <si>
    <t>×は、競技がありません</t>
  </si>
  <si>
    <t>1ｍ55</t>
  </si>
  <si>
    <t>2ｍ80</t>
  </si>
  <si>
    <t>5ｍ35</t>
  </si>
  <si>
    <t>10ｍ70</t>
  </si>
  <si>
    <t>10ｍ00</t>
  </si>
  <si>
    <t>32ｍ00</t>
  </si>
  <si>
    <t>30ｍ00</t>
  </si>
  <si>
    <t>35ｍ00</t>
  </si>
  <si>
    <t>―は、標準記録がありません</t>
  </si>
  <si>
    <t>14競技開始</t>
  </si>
  <si>
    <t>競技開始時のバーの高さ（参加者レベル、当日の天候などにより若干変更することがある）</t>
  </si>
  <si>
    <t>男子　走高跳（練習1ｍ75、競技1ｍ80、混成1ｍ60）、棒高跳（練習3ｍ60、競技3ｍ80、混成2ｍ50）</t>
  </si>
  <si>
    <t>女子　走高跳（練習1ｍ45、競技1ｍ50、混成1ｍ35）、棒高跳（練習2ｍ20、競技2ｍ40）</t>
  </si>
  <si>
    <t>15宿泊昼食</t>
  </si>
  <si>
    <t>後日、富山陸上競技協会ホームページに宿泊要項を掲載します。希望者は、宿泊要項に基づいて申し込みを行うこと。</t>
  </si>
  <si>
    <t>16そ の 他</t>
  </si>
  <si>
    <t>　　　の掲載権は主催側に属する。主催者は、個人情報保護法を厳守し、参加者の個人情報を取り扱う。</t>
  </si>
  <si>
    <t>　　　（ヘボン式）や西暦の生年月日の記入等に留意すること。</t>
  </si>
  <si>
    <t>　　　参加料は返金しない。</t>
  </si>
  <si>
    <t>　　　大会を中止する場合は、７月７日（火）までにホームページに掲載する。参加料は返金する予定である。</t>
  </si>
  <si>
    <t>※富山陸上競技協会のホームページ(http://www.jaaf-toyama.net/)</t>
  </si>
  <si>
    <t>競技会参加申込の入力方法</t>
  </si>
  <si>
    <t>０．</t>
  </si>
  <si>
    <t>この申込ファイルはマクロを含んでいます。以下の警告が出た場合は、「コンテンツの有効化」をクリックしてください。</t>
  </si>
  <si>
    <t>１．</t>
  </si>
  <si>
    <r>
      <rPr>
        <sz val="12"/>
        <color rgb="FF3333FF"/>
        <rFont val="ＭＳ Ｐゴシック"/>
        <family val="3"/>
        <charset val="128"/>
      </rPr>
      <t>作成したCSVデータを貼り付ける。その際、</t>
    </r>
    <r>
      <rPr>
        <b/>
        <sz val="12"/>
        <color rgb="FFFF0000"/>
        <rFont val="ＭＳ Ｐゴシック"/>
        <family val="3"/>
        <charset val="128"/>
      </rPr>
      <t>男子のデータは 「男子ﾃﾞｰﾀ貼付ｼｰﾄ」 に、女子のデータは 「女子ﾃﾞｰﾀ貼付ｼｰﾄ」 に</t>
    </r>
    <r>
      <rPr>
        <sz val="12"/>
        <color rgb="FF3333FF"/>
        <rFont val="ＭＳ Ｐゴシック"/>
        <family val="3"/>
        <charset val="128"/>
      </rPr>
      <t>貼り付ける。</t>
    </r>
  </si>
  <si>
    <r>
      <rPr>
        <b/>
        <sz val="12"/>
        <color rgb="FFFF0000"/>
        <rFont val="ＭＳ Ｐゴシック"/>
        <family val="3"/>
        <charset val="128"/>
      </rPr>
      <t xml:space="preserve">「都道府県(学連)登録番号」 (もしくはＡ列) が昇順になるように並べ替える。 </t>
    </r>
    <r>
      <rPr>
        <sz val="12"/>
        <color rgb="FF3333FF"/>
        <rFont val="ＭＳ Ｐゴシック"/>
        <family val="3"/>
        <charset val="128"/>
      </rPr>
      <t>( 「ナンバー順に並び替え」 ボタンで並び替えてください。)</t>
    </r>
  </si>
  <si>
    <t>↓</t>
  </si>
  <si>
    <t>(氏名で五十音順に並んでいる状態から、登録ナンバーで昇順になるように)</t>
  </si>
  <si>
    <t>２．</t>
  </si>
  <si>
    <t>「 【様式1-1】男子申込書」 「 【様式1-2】女子申込書」 のそれぞれに、所属名・学校名、記載責任者、電話番号などを記入する。</t>
  </si>
  <si>
    <t>所属については、「 ○○大 」、「 ○○高 」 などのように、校種区分が分かるようにしておくこと。</t>
  </si>
  <si>
    <t>３．</t>
  </si>
  <si>
    <t>登録ナンバーを｢県ナンバー｣列に記入する。そうすると、その右側に氏名から国籍まで、登録情報が自動入力されます。</t>
  </si>
  <si>
    <t>「 県ナンバー 」 は各県で使用しているナンバーを記入する。 「 北ナンバー 」 は空欄にしておくこと。</t>
  </si>
  <si>
    <t>なお、氏名以下を直接手入力するは、苗字と名前の間は全角文字1つ分のスペースを入れておくこと。</t>
  </si>
  <si>
    <t>　　　　　　　　　　　　　　　　ﾌﾘｶﾞﾅについて、半角ｶﾀｶﾅ、ｱﾙﾌｧﾍﾞｯﾄともに半角文字で入力し、姓名の間は半角文字1つ分のスペースを入力。</t>
  </si>
  <si>
    <t>　　　　　　　　　　　　　　　　さらにｱﾙﾌｧﾍﾞｯﾄについては姓は全て大文字、名は最初の１文字のみ大文字で他は小文字で入力し、</t>
  </si>
  <si>
    <t>　　　　　　　　　　　　　　　　数字は半角で記入。生年月日の欄は西暦8桁を記入すること。</t>
  </si>
  <si>
    <t>４．</t>
  </si>
  <si>
    <t>記録は分・秒、小数点、ｍ (ﾒｰﾄﾙ) は省略する。　　　11"45→1145　　　4'28"35→42835　　　11'35"6→113560　　　1m45→145　　　48m32→4832　など</t>
    <phoneticPr fontId="2"/>
  </si>
  <si>
    <t>６．</t>
  </si>
  <si>
    <t>標準記録突破者は、自己最高記録の欄のみ記入。</t>
  </si>
  <si>
    <t>ハンマーの左投げ、ハードル・投擲の規格外の記録、陸協推薦　に該当する場合は、「備考」 欄のリストから選んで入力すること。</t>
  </si>
  <si>
    <t>※規格外は、高さと重さの違い</t>
  </si>
  <si>
    <t>　ジュニア種目（ユース等）、中学生など</t>
    <rPh sb="5" eb="7">
      <t>シュモク</t>
    </rPh>
    <rPh sb="11" eb="12">
      <t>トウ</t>
    </rPh>
    <rPh sb="14" eb="17">
      <t>チュウガクセイ</t>
    </rPh>
    <phoneticPr fontId="2"/>
  </si>
  <si>
    <t>＜記入例＞</t>
  </si>
  <si>
    <t>大会名</t>
  </si>
  <si>
    <t>第６５回北陸地域陸上競技選手権大会</t>
  </si>
  <si>
    <t>参加申込一覧表（ 男子 ）</t>
  </si>
  <si>
    <t xml:space="preserve">所属学校・団体名 </t>
  </si>
  <si>
    <t>富山陸上高</t>
  </si>
  <si>
    <t>ﾅﾝﾊﾞｰ</t>
  </si>
  <si>
    <t>氏　名</t>
  </si>
  <si>
    <t>ﾌﾘｶﾞﾅ</t>
  </si>
  <si>
    <t>性別</t>
  </si>
  <si>
    <t>所属</t>
  </si>
  <si>
    <t>登録</t>
  </si>
  <si>
    <t>各県選手権決勝の記録・順位</t>
  </si>
  <si>
    <t>北</t>
  </si>
  <si>
    <t>県</t>
  </si>
  <si>
    <t>半角ｶﾀｶﾅ</t>
  </si>
  <si>
    <t>半角ｱﾙﾌｧﾍﾞｯﾄ</t>
  </si>
  <si>
    <t>西暦8桁の数字</t>
  </si>
  <si>
    <t>都道府県</t>
  </si>
  <si>
    <t>記録</t>
  </si>
  <si>
    <t>順位</t>
  </si>
  <si>
    <t>富山　一郎</t>
  </si>
  <si>
    <t>ﾄﾔﾏ ｲﾁﾛｳ</t>
  </si>
  <si>
    <t>TOYAMA Ichiro</t>
  </si>
  <si>
    <t>県体一部</t>
  </si>
  <si>
    <t>富山総合</t>
  </si>
  <si>
    <t>TOYAMA2020</t>
  </si>
  <si>
    <t>立山　二郎</t>
  </si>
  <si>
    <t>ﾀﾃﾔﾏ ｼﾞﾛｳ</t>
  </si>
  <si>
    <t>TATEYAMA Jiro</t>
  </si>
  <si>
    <t>北信越新人</t>
  </si>
  <si>
    <t>福井</t>
  </si>
  <si>
    <t>神通　三郎</t>
  </si>
  <si>
    <t>ｼﾞﾝﾂﾞｳ ｻﾌﾞﾛｳ</t>
  </si>
  <si>
    <t>JINZU Saburo</t>
  </si>
  <si>
    <t>第２回記録会</t>
  </si>
  <si>
    <t>高岡　四郎</t>
  </si>
  <si>
    <t>ﾀｶｵｶ ｼﾛｳ</t>
  </si>
  <si>
    <t>TAKAOKA Shiro</t>
  </si>
  <si>
    <t>通信陸上</t>
  </si>
  <si>
    <t>ビッグスワン</t>
  </si>
  <si>
    <t>富山県選手権</t>
  </si>
  <si>
    <t>常願寺　五郎</t>
  </si>
  <si>
    <t>ｼﾞｮｳｶﾞﾝｼﾞｺﾞ ﾛｳ</t>
  </si>
  <si>
    <t>JYOGANJI Goro</t>
  </si>
  <si>
    <t>※記入方法について</t>
  </si>
  <si>
    <t>（種目）</t>
  </si>
  <si>
    <t>３．種目の年、月は記録を出した年を西暦下二けた(20or21)と月の４桁で記入</t>
  </si>
  <si>
    <t>４．不足する場合は、行を挿入してください。</t>
  </si>
  <si>
    <t>５．申込書記入例を参考に種目等を記入してください。</t>
  </si>
  <si>
    <t>個人情報保護について</t>
  </si>
  <si>
    <t>　※</t>
  </si>
  <si>
    <t>ここに書かれている内容については本大会の運営だけに利用し、</t>
  </si>
  <si>
    <t>その他、外部への情報供与は一切行いません。</t>
  </si>
  <si>
    <t>　</t>
  </si>
  <si>
    <t>　　　　　　　　　　　　　　　　　　　　　　　　　　　　　　（一財）富山陸上競技協会</t>
  </si>
  <si>
    <t>１　関係資料の入手</t>
  </si>
  <si>
    <t>次のファイルを　富山陸協HPよりダウンロードして、必要事項を入力して下さい。</t>
  </si>
  <si>
    <t>（１）　ファイル名　：　「2021北陸選手権要項（富山県選手用）」　</t>
  </si>
  <si>
    <t>（２）　ファイル内のワークシート</t>
  </si>
  <si>
    <t>様式No.</t>
  </si>
  <si>
    <t>シート名</t>
  </si>
  <si>
    <t>内容</t>
  </si>
  <si>
    <t>申込要領について詳細記述　（本書）</t>
  </si>
  <si>
    <t>大会要項（各県配布用）</t>
  </si>
  <si>
    <t>大会概要を示すもの</t>
  </si>
  <si>
    <t>記載例を読んで、手順を必ず確認して下さい</t>
  </si>
  <si>
    <t>男子ﾃﾞｰﾀ貼付ｼｰﾄ</t>
  </si>
  <si>
    <t>JAAF登録ﾃﾞｰﾀの貼付･申込書への反映</t>
  </si>
  <si>
    <t>①</t>
  </si>
  <si>
    <t>【様式1-1】</t>
  </si>
  <si>
    <t>各団体(個人)申込書（男子）</t>
  </si>
  <si>
    <t>男子申込書　※学校長出場認知書を兼ねる</t>
  </si>
  <si>
    <t>女子ﾃﾞｰﾀ貼付ｼｰﾄ</t>
  </si>
  <si>
    <t>②</t>
  </si>
  <si>
    <t>【様式1-2】</t>
  </si>
  <si>
    <t>各団体(個人)申込書（女子）</t>
  </si>
  <si>
    <t>女子申込書　※学校長出場認知書を兼ねる</t>
  </si>
  <si>
    <t>③</t>
  </si>
  <si>
    <t>旅行業者へ直接申し込みお願いします</t>
  </si>
  <si>
    <t>２　申込用紙（【様式1-1】、【様式1-2】）の作成と提出方法</t>
  </si>
  <si>
    <t>（１）　作成者</t>
  </si>
  <si>
    <t>団体の場合：団体の代表者</t>
  </si>
  <si>
    <t>個人の場合：選手本人</t>
  </si>
  <si>
    <t>（２）　入力</t>
  </si>
  <si>
    <t>陸協に送信する時に、ファイル名は下記のように変えて下さい。</t>
  </si>
  <si>
    <t>　団体の場合：2021北陸選手権（〇〇高校）←　チーム名が分かるように。</t>
  </si>
  <si>
    <t>　個人の場合：2021北陸選手権（トヤマ　イチロウ）←　個人名をフルネームで。</t>
  </si>
  <si>
    <t>（４）　申込み</t>
  </si>
  <si>
    <t>下記のことを完了することで申込を受け付けます。</t>
  </si>
  <si>
    <t>①　各団体(個人)申込書【様式１】をメールに貼付して送付する。　</t>
  </si>
  <si>
    <t>②　各団体(個人)申込書【様式１】をプリントアウトし、押印の上、郵送する。　</t>
  </si>
  <si>
    <t>③　参加料を振り込む。</t>
  </si>
  <si>
    <t>◆　上記２については、申込み団体、個人の作成上の注意事項です。要項の申込み方法にも記載しています。</t>
  </si>
  <si>
    <t>３　書類及びデータ提出先について</t>
  </si>
  <si>
    <t>＜提出書類＞　〒９３９－８２３４　富山市南中田３６８番地　富山県総合運動公園陸上競技場内</t>
  </si>
  <si>
    <t>　　　　　　　　（一財）富山陸上競技協会　事務局</t>
  </si>
  <si>
    <t>＜送信データ＞</t>
  </si>
  <si>
    <t>※　メール送付と申込書郵送は、７月２２日（木）１７：００　必着とします。</t>
  </si>
  <si>
    <t>４　振込先について</t>
  </si>
  <si>
    <t>振 込 先：北陸銀行　YKK支店</t>
  </si>
  <si>
    <t>口 座 名：北陸陸上競技大会事務局</t>
  </si>
  <si>
    <t>口座番号：５０２２５４０（普通）</t>
  </si>
  <si>
    <t>　　　　　　７月２０日（火）１５：００までに手続きをお願いします。（必須）</t>
  </si>
  <si>
    <t>【エントリーに関する問い合わせ先】</t>
  </si>
  <si>
    <t>（一財）富山陸上競技協会</t>
  </si>
  <si>
    <t>※お願い　要項を確認の上、書類は事務局へ郵送又は持参願います。FAXは不可とします。</t>
  </si>
  <si>
    <t>申込みについて（選手必読）</t>
    <rPh sb="8" eb="10">
      <t>センシュ</t>
    </rPh>
    <phoneticPr fontId="2"/>
  </si>
  <si>
    <t>全国高校陸上混成</t>
    <rPh sb="0" eb="2">
      <t>ゼンコク</t>
    </rPh>
    <rPh sb="2" eb="4">
      <t>コウコウ</t>
    </rPh>
    <rPh sb="4" eb="6">
      <t>リクジョウ</t>
    </rPh>
    <rPh sb="6" eb="8">
      <t>コンセイ</t>
    </rPh>
    <phoneticPr fontId="2"/>
  </si>
  <si>
    <t>広島</t>
    <rPh sb="0" eb="2">
      <t>ヒロシマ</t>
    </rPh>
    <phoneticPr fontId="2"/>
  </si>
  <si>
    <t>「各団体（個人）申込書記入例（必読）」に従って入力する。</t>
    <rPh sb="15" eb="17">
      <t>ヒツドク</t>
    </rPh>
    <phoneticPr fontId="2"/>
  </si>
  <si>
    <t>②その内容を、男子（女子）ﾃﾞｰﾀ貼付ｼｰﾄに張りつけ、上部ﾎﾞﾀﾝを押す。</t>
    <rPh sb="3" eb="5">
      <t>ナイヨウ</t>
    </rPh>
    <rPh sb="7" eb="9">
      <t>ダンシ</t>
    </rPh>
    <rPh sb="10" eb="12">
      <t>ジョシ</t>
    </rPh>
    <rPh sb="28" eb="30">
      <t>ジョウブ</t>
    </rPh>
    <phoneticPr fontId="2"/>
  </si>
  <si>
    <t>①JAAFからの選手データをCSVファイルとして取り出す。（必要な範囲を確認する)</t>
    <rPh sb="8" eb="10">
      <t>センシュ</t>
    </rPh>
    <rPh sb="24" eb="25">
      <t>ト</t>
    </rPh>
    <rPh sb="26" eb="27">
      <t>ダ</t>
    </rPh>
    <rPh sb="30" eb="32">
      <t>ヒツヨウ</t>
    </rPh>
    <rPh sb="33" eb="35">
      <t>ハンイ</t>
    </rPh>
    <rPh sb="36" eb="38">
      <t>カクニン</t>
    </rPh>
    <phoneticPr fontId="2"/>
  </si>
  <si>
    <r>
      <t>※　</t>
    </r>
    <r>
      <rPr>
        <u/>
        <sz val="11"/>
        <rFont val="ＭＳ 明朝"/>
        <family val="1"/>
        <charset val="128"/>
      </rPr>
      <t>メール送付と申込書郵送は、７月２２日（木）１７：００　必着</t>
    </r>
    <r>
      <rPr>
        <sz val="11"/>
        <rFont val="ＭＳ 明朝"/>
        <family val="1"/>
        <charset val="128"/>
      </rPr>
      <t>とします。
　　</t>
    </r>
    <r>
      <rPr>
        <u/>
        <sz val="11"/>
        <rFont val="ＭＳ 明朝"/>
        <family val="1"/>
        <charset val="128"/>
      </rPr>
      <t>参加料の振込は、７月２０日（火）１５：００</t>
    </r>
    <r>
      <rPr>
        <sz val="11"/>
        <rFont val="ＭＳ 明朝"/>
        <family val="1"/>
        <charset val="128"/>
      </rPr>
      <t>　までとなります。
　　間違えることのないように、日時を確認の上、手続きをして下さい。</t>
    </r>
    <rPh sb="16" eb="17">
      <t>ガツ</t>
    </rPh>
    <rPh sb="48" eb="49">
      <t>ガツ</t>
    </rPh>
    <phoneticPr fontId="2"/>
  </si>
  <si>
    <t>各団体（個人）申込書記入例（必読）</t>
    <rPh sb="14" eb="16">
      <t>ヒツドク</t>
    </rPh>
    <phoneticPr fontId="2"/>
  </si>
  <si>
    <t>種目はリストから選択すること。（種目のセルにポインタを合わせると、プルダウンメニューで表示されます）</t>
    <rPh sb="16" eb="18">
      <t>シュモク</t>
    </rPh>
    <rPh sb="27" eb="28">
      <t>ア</t>
    </rPh>
    <rPh sb="43" eb="45">
      <t>ヒョウジ</t>
    </rPh>
    <phoneticPr fontId="2"/>
  </si>
  <si>
    <t>第６５回北陸地域陸上競技選手権大会</t>
    <rPh sb="0" eb="1">
      <t>ダイ</t>
    </rPh>
    <rPh sb="3" eb="4">
      <t>カイ</t>
    </rPh>
    <rPh sb="4" eb="6">
      <t>ホクリク</t>
    </rPh>
    <rPh sb="6" eb="8">
      <t>チイキ</t>
    </rPh>
    <rPh sb="8" eb="10">
      <t>リクジョウ</t>
    </rPh>
    <rPh sb="10" eb="12">
      <t>キョウギ</t>
    </rPh>
    <rPh sb="12" eb="15">
      <t>センシュケン</t>
    </rPh>
    <rPh sb="15" eb="17">
      <t>タイカイ</t>
    </rPh>
    <phoneticPr fontId="2"/>
  </si>
  <si>
    <t>　※　氏名等は、そのままプログラムに反映されます。</t>
    <phoneticPr fontId="2"/>
  </si>
  <si>
    <t>　　　間違いが無いよう確認して下さい。</t>
    <phoneticPr fontId="2"/>
  </si>
  <si>
    <t>③参加種目を設定する。</t>
    <rPh sb="1" eb="3">
      <t>サンカ</t>
    </rPh>
    <rPh sb="3" eb="5">
      <t>シュモク</t>
    </rPh>
    <rPh sb="6" eb="8">
      <t>セッテイ</t>
    </rPh>
    <phoneticPr fontId="2"/>
  </si>
  <si>
    <t>（参加種目のセルをクリックすると、▼ボタンが表示されます。表示種目を選択する）</t>
    <rPh sb="29" eb="31">
      <t>ヒョウジ</t>
    </rPh>
    <rPh sb="31" eb="33">
      <t>シュモク</t>
    </rPh>
    <rPh sb="34" eb="36">
      <t>センタク</t>
    </rPh>
    <phoneticPr fontId="2"/>
  </si>
  <si>
    <t>「JAAF START」 のページにおいて、「閲覧」 メニューの 「生徒情報確認/変更」 から 「CSVS(新形式2018以降)作成」 をクリックし、CSVファイルを作成する。（一般・学生もこの流れに準ずる）</t>
    <rPh sb="89" eb="91">
      <t>イッパン</t>
    </rPh>
    <rPh sb="92" eb="94">
      <t>ガクセイ</t>
    </rPh>
    <rPh sb="97" eb="98">
      <t>ナガ</t>
    </rPh>
    <rPh sb="100" eb="101">
      <t>ジュン</t>
    </rPh>
    <phoneticPr fontId="2"/>
  </si>
  <si>
    <t>④記録（公認）から備考までの内容を入力します。</t>
    <rPh sb="1" eb="3">
      <t>キロク</t>
    </rPh>
    <rPh sb="4" eb="6">
      <t>コウニン</t>
    </rPh>
    <rPh sb="9" eb="11">
      <t>ビコウ</t>
    </rPh>
    <rPh sb="14" eb="16">
      <t>ナイヨウ</t>
    </rPh>
    <rPh sb="17" eb="19">
      <t>ニュウリョク</t>
    </rPh>
    <phoneticPr fontId="2"/>
  </si>
  <si>
    <t>（３）　入力後の保存、ファイル名の変更</t>
    <rPh sb="4" eb="7">
      <t>ニュウリョクゴ</t>
    </rPh>
    <rPh sb="8" eb="10">
      <t>ホゾン</t>
    </rPh>
    <rPh sb="17" eb="19">
      <t>ヘンコウ</t>
    </rPh>
    <phoneticPr fontId="2"/>
  </si>
  <si>
    <t>⑤ページ下部の内容に入力・印刷し、所属長印を押したものを事務局へ郵送する。</t>
    <rPh sb="4" eb="6">
      <t>カブ</t>
    </rPh>
    <rPh sb="7" eb="9">
      <t>ナイヨウ</t>
    </rPh>
    <rPh sb="10" eb="12">
      <t>ニュウリョク</t>
    </rPh>
    <rPh sb="13" eb="15">
      <t>インサツ</t>
    </rPh>
    <rPh sb="17" eb="20">
      <t>ショゾクチョウ</t>
    </rPh>
    <rPh sb="20" eb="21">
      <t>イン</t>
    </rPh>
    <rPh sb="22" eb="23">
      <t>オ</t>
    </rPh>
    <rPh sb="28" eb="31">
      <t>ジムキョク</t>
    </rPh>
    <rPh sb="32" eb="34">
      <t>ユウソウ</t>
    </rPh>
    <phoneticPr fontId="2"/>
  </si>
  <si>
    <t>富山県　富山県教育委員会　(公財)富山県体育協会　各県高等学校体育連盟</t>
    <rPh sb="14" eb="15">
      <t>コウ</t>
    </rPh>
    <phoneticPr fontId="2"/>
  </si>
  <si>
    <t>第65回北陸陸上競技選手権大会の申込要領</t>
    <phoneticPr fontId="2"/>
  </si>
  <si>
    <t>（１）アスリートビブス（ﾅﾝﾊﾞｰｶｰﾄﾞ）は主催者で作成し、会場受付でプログラムと共に配布する。</t>
  </si>
  <si>
    <r>
      <rPr>
        <sz val="11"/>
        <rFont val="ＭＳ 明朝"/>
        <family val="1"/>
        <charset val="128"/>
      </rPr>
      <t>（</t>
    </r>
    <r>
      <rPr>
        <sz val="11"/>
        <color rgb="FF0000FF"/>
        <rFont val="ＭＳ 明朝"/>
        <family val="1"/>
        <charset val="128"/>
      </rPr>
      <t>https://www.jaaf.or.jp/about/resist/technical/shoes/</t>
    </r>
    <r>
      <rPr>
        <sz val="11"/>
        <rFont val="ＭＳ 明朝"/>
        <family val="1"/>
        <charset val="128"/>
      </rPr>
      <t>）</t>
    </r>
  </si>
  <si>
    <t>　　　案内する。　</t>
  </si>
  <si>
    <t>※ＩＤカードの発行枚数について</t>
  </si>
  <si>
    <t>監督・コーチ(ﾏﾈｰｼﾞｬｰ含む)について</t>
  </si>
  <si>
    <t>以下のように配布します。</t>
  </si>
  <si>
    <t>参加選手数</t>
  </si>
  <si>
    <t>発行枚数</t>
  </si>
  <si>
    <t>２枚</t>
  </si>
  <si>
    <t>３枚</t>
  </si>
  <si>
    <t>４枚</t>
  </si>
  <si>
    <t>５枚</t>
  </si>
  <si>
    <t>１～２名</t>
    <rPh sb="3" eb="4">
      <t>メイ</t>
    </rPh>
    <phoneticPr fontId="2"/>
  </si>
  <si>
    <t>３～６名</t>
    <rPh sb="3" eb="4">
      <t>メイ</t>
    </rPh>
    <phoneticPr fontId="2"/>
  </si>
  <si>
    <t>７～１５名</t>
    <rPh sb="4" eb="5">
      <t>メイ</t>
    </rPh>
    <phoneticPr fontId="2"/>
  </si>
  <si>
    <t>１６名～</t>
    <rPh sb="2" eb="3">
      <t>メイ</t>
    </rPh>
    <phoneticPr fontId="2"/>
  </si>
  <si>
    <t>※ＩＤカードの発行枚数について</t>
    <phoneticPr fontId="2"/>
  </si>
  <si>
    <t>※追加発行はできません。</t>
    <rPh sb="1" eb="3">
      <t>ツイカ</t>
    </rPh>
    <rPh sb="3" eb="5">
      <t>ハッコウ</t>
    </rPh>
    <phoneticPr fontId="2"/>
  </si>
  <si>
    <t>　　　競技役員の誘導で競技場所へ移動する。</t>
    <rPh sb="3" eb="5">
      <t>キョウギ</t>
    </rPh>
    <rPh sb="5" eb="7">
      <t>ヤクイン</t>
    </rPh>
    <rPh sb="8" eb="10">
      <t>ユウドウ</t>
    </rPh>
    <rPh sb="11" eb="13">
      <t>キョウギ</t>
    </rPh>
    <rPh sb="13" eb="15">
      <t>バショ</t>
    </rPh>
    <rPh sb="16" eb="18">
      <t>イドウ</t>
    </rPh>
    <phoneticPr fontId="2"/>
  </si>
  <si>
    <t>　　　これについては、日本陸連Webページの競技運営委員会、「シューズ規則に関して」を参照のこと。</t>
    <rPh sb="38" eb="39">
      <t>カン</t>
    </rPh>
    <phoneticPr fontId="2"/>
  </si>
  <si>
    <t>　　　（発行枚数については、下記の表を確認ください）</t>
    <rPh sb="6" eb="7">
      <t>マイ</t>
    </rPh>
    <rPh sb="17" eb="18">
      <t>ヒョウ</t>
    </rPh>
    <phoneticPr fontId="2"/>
  </si>
  <si>
    <t>１～２名　</t>
    <rPh sb="3" eb="4">
      <t>メイ</t>
    </rPh>
    <phoneticPr fontId="2"/>
  </si>
  <si>
    <t>３～６名　</t>
    <rPh sb="3" eb="4">
      <t>メイ</t>
    </rPh>
    <phoneticPr fontId="2"/>
  </si>
  <si>
    <t>１６名～　</t>
    <rPh sb="2" eb="3">
      <t>メイ</t>
    </rPh>
    <phoneticPr fontId="2"/>
  </si>
  <si>
    <t>事務局</t>
    <rPh sb="0" eb="3">
      <t>ジムキョク</t>
    </rPh>
    <phoneticPr fontId="2"/>
  </si>
  <si>
    <t>　７名～１５名</t>
    <rPh sb="2" eb="3">
      <t>メイ</t>
    </rPh>
    <rPh sb="6" eb="7">
      <t>メイ</t>
    </rPh>
    <phoneticPr fontId="2"/>
  </si>
  <si>
    <t>４枚</t>
    <phoneticPr fontId="2"/>
  </si>
  <si>
    <t>５枚</t>
    <phoneticPr fontId="2"/>
  </si>
  <si>
    <t>１．ナンバーの県欄には、各県登録ナンバーを入力する。</t>
    <rPh sb="7" eb="8">
      <t>ケン</t>
    </rPh>
    <rPh sb="8" eb="9">
      <t>ラン</t>
    </rPh>
    <rPh sb="12" eb="14">
      <t>カクケン</t>
    </rPh>
    <rPh sb="14" eb="16">
      <t>トウロク</t>
    </rPh>
    <rPh sb="21" eb="23">
      <t>ニュウリョク</t>
    </rPh>
    <phoneticPr fontId="2"/>
  </si>
  <si>
    <t>　　北ナンバーは、各県陸協で割り振るので入力しない。</t>
    <rPh sb="2" eb="3">
      <t>キタ</t>
    </rPh>
    <rPh sb="9" eb="11">
      <t>カクケン</t>
    </rPh>
    <rPh sb="11" eb="13">
      <t>リクキョウ</t>
    </rPh>
    <rPh sb="14" eb="15">
      <t>ワ</t>
    </rPh>
    <rPh sb="16" eb="17">
      <t>フ</t>
    </rPh>
    <rPh sb="20" eb="22">
      <t>ニュウリョク</t>
    </rPh>
    <phoneticPr fontId="2"/>
  </si>
  <si>
    <t>※８／１４～８／１６は、お盆休みです。</t>
    <rPh sb="13" eb="15">
      <t>ボンヤス</t>
    </rPh>
    <phoneticPr fontId="2"/>
  </si>
  <si>
    <t>　℡：０７６－４５５－８２１１　FAX：０７６－４５５－８２２２</t>
    <phoneticPr fontId="2"/>
  </si>
  <si>
    <t>※土・日・祝日は休業です。</t>
    <rPh sb="1" eb="2">
      <t>ツチ</t>
    </rPh>
    <rPh sb="3" eb="4">
      <t>ニチ</t>
    </rPh>
    <rPh sb="5" eb="7">
      <t>シュクジツ</t>
    </rPh>
    <rPh sb="8" eb="10">
      <t>キュウギョウ</t>
    </rPh>
    <phoneticPr fontId="2"/>
  </si>
  <si>
    <t>　〒９３９－２３７６　　富山市八尾町福島２５１</t>
    <rPh sb="12" eb="15">
      <t>トヤマシ</t>
    </rPh>
    <rPh sb="15" eb="18">
      <t>ヤツオマチ</t>
    </rPh>
    <rPh sb="18" eb="20">
      <t>フクシマ</t>
    </rPh>
    <phoneticPr fontId="2"/>
  </si>
  <si>
    <t>９：３０～１７：４５</t>
    <phoneticPr fontId="2"/>
  </si>
  <si>
    <t>平日</t>
    <rPh sb="0" eb="2">
      <t>ヘイジツ</t>
    </rPh>
    <phoneticPr fontId="2"/>
  </si>
  <si>
    <t>　営業時間　　</t>
    <rPh sb="1" eb="3">
      <t>エイギョウ</t>
    </rPh>
    <rPh sb="3" eb="5">
      <t>ジカン</t>
    </rPh>
    <phoneticPr fontId="2"/>
  </si>
  <si>
    <t>（有）タイセイツアーズ</t>
    <rPh sb="0" eb="3">
      <t>ユウ</t>
    </rPh>
    <phoneticPr fontId="2"/>
  </si>
  <si>
    <t>・お支払い後に変更取り消しが生じた場合は、大会終了後指定の銀行口座にご返金致します。</t>
    <rPh sb="2" eb="4">
      <t>シハラ</t>
    </rPh>
    <rPh sb="5" eb="6">
      <t>ゴ</t>
    </rPh>
    <rPh sb="7" eb="9">
      <t>ヘンコウ</t>
    </rPh>
    <rPh sb="9" eb="10">
      <t>ト</t>
    </rPh>
    <rPh sb="11" eb="12">
      <t>ケ</t>
    </rPh>
    <rPh sb="14" eb="15">
      <t>ショウ</t>
    </rPh>
    <rPh sb="17" eb="19">
      <t>バアイ</t>
    </rPh>
    <rPh sb="21" eb="23">
      <t>タイカイ</t>
    </rPh>
    <rPh sb="23" eb="26">
      <t>シュウリョウゴ</t>
    </rPh>
    <rPh sb="26" eb="28">
      <t>シテイ</t>
    </rPh>
    <rPh sb="29" eb="31">
      <t>ギンコウ</t>
    </rPh>
    <rPh sb="31" eb="33">
      <t>コウザ</t>
    </rPh>
    <rPh sb="35" eb="37">
      <t>ヘンキン</t>
    </rPh>
    <rPh sb="37" eb="38">
      <t>イタ</t>
    </rPh>
    <phoneticPr fontId="2"/>
  </si>
  <si>
    <t>全額100%</t>
    <rPh sb="0" eb="2">
      <t>ゼンガク</t>
    </rPh>
    <phoneticPr fontId="2"/>
  </si>
  <si>
    <t>無料</t>
    <rPh sb="0" eb="2">
      <t>ムリョウ</t>
    </rPh>
    <phoneticPr fontId="2"/>
  </si>
  <si>
    <t>申込前日１７時以降</t>
    <rPh sb="0" eb="2">
      <t>モウシコミ</t>
    </rPh>
    <rPh sb="2" eb="4">
      <t>ゼンジツ</t>
    </rPh>
    <rPh sb="6" eb="7">
      <t>ジ</t>
    </rPh>
    <rPh sb="7" eb="9">
      <t>イコウ</t>
    </rPh>
    <phoneticPr fontId="2"/>
  </si>
  <si>
    <t>申込前日１７時まで</t>
    <rPh sb="0" eb="2">
      <t>モウシコミ</t>
    </rPh>
    <rPh sb="2" eb="4">
      <t>ゼンジツ</t>
    </rPh>
    <rPh sb="6" eb="7">
      <t>ジ</t>
    </rPh>
    <phoneticPr fontId="2"/>
  </si>
  <si>
    <t>弁当</t>
    <rPh sb="0" eb="2">
      <t>ベントウ</t>
    </rPh>
    <phoneticPr fontId="2"/>
  </si>
  <si>
    <t>宿泊代金の100%</t>
    <rPh sb="0" eb="2">
      <t>シュクハク</t>
    </rPh>
    <rPh sb="2" eb="4">
      <t>ダイキン</t>
    </rPh>
    <phoneticPr fontId="2"/>
  </si>
  <si>
    <t>宿泊代金の50%</t>
    <rPh sb="0" eb="2">
      <t>シュクハク</t>
    </rPh>
    <rPh sb="2" eb="4">
      <t>ダイキン</t>
    </rPh>
    <phoneticPr fontId="2"/>
  </si>
  <si>
    <t>宿泊代金の20%</t>
    <rPh sb="0" eb="2">
      <t>シュクハク</t>
    </rPh>
    <rPh sb="2" eb="4">
      <t>ダイキン</t>
    </rPh>
    <phoneticPr fontId="2"/>
  </si>
  <si>
    <t>８／２０（金）以降</t>
    <rPh sb="5" eb="6">
      <t>キン</t>
    </rPh>
    <rPh sb="7" eb="9">
      <t>イコウ</t>
    </rPh>
    <phoneticPr fontId="2"/>
  </si>
  <si>
    <t>８／１９（木）前日</t>
    <rPh sb="5" eb="6">
      <t>モク</t>
    </rPh>
    <rPh sb="7" eb="9">
      <t>ゼンジツ</t>
    </rPh>
    <phoneticPr fontId="2"/>
  </si>
  <si>
    <t>８／１８（水）まで</t>
    <rPh sb="5" eb="6">
      <t>スイ</t>
    </rPh>
    <phoneticPr fontId="2"/>
  </si>
  <si>
    <t>８／１６（月）まで</t>
    <rPh sb="5" eb="6">
      <t>ツキ</t>
    </rPh>
    <phoneticPr fontId="2"/>
  </si>
  <si>
    <t>宿泊</t>
    <rPh sb="0" eb="2">
      <t>シュクハク</t>
    </rPh>
    <phoneticPr fontId="2"/>
  </si>
  <si>
    <t>・取消・変更作業は、平日の営業時間のみとさせていただきます。（土日祝の作業につきましては、休み明けの平日受付となります。）</t>
    <rPh sb="1" eb="3">
      <t>トリケ</t>
    </rPh>
    <rPh sb="4" eb="6">
      <t>ヘンコウ</t>
    </rPh>
    <rPh sb="6" eb="8">
      <t>サギョウ</t>
    </rPh>
    <rPh sb="10" eb="12">
      <t>ヘイジツ</t>
    </rPh>
    <rPh sb="13" eb="15">
      <t>エイギョウ</t>
    </rPh>
    <rPh sb="15" eb="17">
      <t>ジカン</t>
    </rPh>
    <rPh sb="31" eb="33">
      <t>ドニチ</t>
    </rPh>
    <rPh sb="33" eb="34">
      <t>シュク</t>
    </rPh>
    <rPh sb="35" eb="37">
      <t>サギョウ</t>
    </rPh>
    <rPh sb="45" eb="46">
      <t>ヤス</t>
    </rPh>
    <rPh sb="47" eb="48">
      <t>ア</t>
    </rPh>
    <rPh sb="50" eb="52">
      <t>ヘイジツ</t>
    </rPh>
    <rPh sb="52" eb="54">
      <t>ウケツケ</t>
    </rPh>
    <phoneticPr fontId="2"/>
  </si>
  <si>
    <t>・取消料につきましては、下記の表の通りとなります。予めご了承下さい。</t>
    <rPh sb="1" eb="3">
      <t>トリケ</t>
    </rPh>
    <rPh sb="3" eb="4">
      <t>リョウ</t>
    </rPh>
    <rPh sb="12" eb="14">
      <t>カキ</t>
    </rPh>
    <rPh sb="15" eb="16">
      <t>ヒョウ</t>
    </rPh>
    <rPh sb="17" eb="18">
      <t>トオ</t>
    </rPh>
    <rPh sb="25" eb="26">
      <t>アラカジ</t>
    </rPh>
    <rPh sb="28" eb="30">
      <t>リョウショウ</t>
    </rPh>
    <rPh sb="30" eb="31">
      <t>クダ</t>
    </rPh>
    <phoneticPr fontId="2"/>
  </si>
  <si>
    <t>・変更・取消は、必ずＦＡＸにてお願いします。</t>
    <rPh sb="1" eb="3">
      <t>ヘンコウ</t>
    </rPh>
    <rPh sb="4" eb="6">
      <t>トリケシ</t>
    </rPh>
    <rPh sb="8" eb="9">
      <t>カナラ</t>
    </rPh>
    <rPh sb="16" eb="17">
      <t>ネガ</t>
    </rPh>
    <phoneticPr fontId="2"/>
  </si>
  <si>
    <t>４．変更・取消しについて</t>
    <rPh sb="2" eb="4">
      <t>ヘンコウ</t>
    </rPh>
    <rPh sb="5" eb="7">
      <t>トリケ</t>
    </rPh>
    <phoneticPr fontId="2"/>
  </si>
  <si>
    <t>　　（振込金受取書を領収書とさせて頂きます）なお、振込手数料はお客様負担とさせて頂きます。）</t>
    <rPh sb="3" eb="5">
      <t>フリコミ</t>
    </rPh>
    <rPh sb="5" eb="6">
      <t>キン</t>
    </rPh>
    <rPh sb="6" eb="8">
      <t>ウケトリ</t>
    </rPh>
    <rPh sb="8" eb="9">
      <t>ショ</t>
    </rPh>
    <rPh sb="10" eb="13">
      <t>リョウシュウショ</t>
    </rPh>
    <rPh sb="17" eb="18">
      <t>イタダ</t>
    </rPh>
    <phoneticPr fontId="2"/>
  </si>
  <si>
    <r>
      <t>　　※お支払いにつきましては</t>
    </r>
    <r>
      <rPr>
        <b/>
        <u/>
        <sz val="11"/>
        <rFont val="ＭＳ Ｐゴシック"/>
        <family val="3"/>
        <charset val="128"/>
      </rPr>
      <t>８月３１日（火）</t>
    </r>
    <r>
      <rPr>
        <sz val="11"/>
        <rFont val="ＭＳ Ｐゴシック"/>
        <family val="3"/>
        <charset val="128"/>
      </rPr>
      <t>までに銀行振込みにてお願い致します。</t>
    </r>
    <rPh sb="4" eb="6">
      <t>シハラ</t>
    </rPh>
    <rPh sb="15" eb="16">
      <t>ツキ</t>
    </rPh>
    <rPh sb="18" eb="19">
      <t>ヒ</t>
    </rPh>
    <rPh sb="20" eb="21">
      <t>ヒ</t>
    </rPh>
    <rPh sb="25" eb="27">
      <t>ギンコウ</t>
    </rPh>
    <rPh sb="27" eb="29">
      <t>フリコ</t>
    </rPh>
    <rPh sb="33" eb="34">
      <t>ネガ</t>
    </rPh>
    <rPh sb="35" eb="36">
      <t>イタ</t>
    </rPh>
    <phoneticPr fontId="2"/>
  </si>
  <si>
    <t>　　８月１２日（月）以降に予約確認書・請求書をお送り致します。</t>
    <rPh sb="3" eb="4">
      <t>ツキ</t>
    </rPh>
    <rPh sb="6" eb="7">
      <t>ヒ</t>
    </rPh>
    <rPh sb="8" eb="9">
      <t>ゲツ</t>
    </rPh>
    <rPh sb="10" eb="12">
      <t>イコウ</t>
    </rPh>
    <rPh sb="13" eb="15">
      <t>ヨヤク</t>
    </rPh>
    <rPh sb="15" eb="18">
      <t>カクニンショ</t>
    </rPh>
    <rPh sb="19" eb="22">
      <t>セイキュウショ</t>
    </rPh>
    <rPh sb="24" eb="25">
      <t>オク</t>
    </rPh>
    <rPh sb="26" eb="27">
      <t>イタ</t>
    </rPh>
    <phoneticPr fontId="2"/>
  </si>
  <si>
    <t>３．予約確認書及び請求書について</t>
    <rPh sb="2" eb="4">
      <t>ヨヤク</t>
    </rPh>
    <rPh sb="4" eb="7">
      <t>カクニンショ</t>
    </rPh>
    <rPh sb="7" eb="8">
      <t>オヨ</t>
    </rPh>
    <rPh sb="9" eb="12">
      <t>セイキュウショ</t>
    </rPh>
    <phoneticPr fontId="2"/>
  </si>
  <si>
    <r>
      <t>　　注）宿泊客室に限りがございますので、ご希望通りの</t>
    </r>
    <r>
      <rPr>
        <b/>
        <sz val="10"/>
        <rFont val="ＭＳ Ｐゴシック"/>
        <family val="3"/>
        <charset val="128"/>
      </rPr>
      <t>部屋タイプ及び食事</t>
    </r>
    <r>
      <rPr>
        <sz val="10"/>
        <rFont val="ＭＳ Ｐゴシック"/>
        <family val="3"/>
        <charset val="128"/>
      </rPr>
      <t>の手配が出来ないこともございます。ご了承下さい。</t>
    </r>
    <rPh sb="2" eb="3">
      <t>チュウ</t>
    </rPh>
    <rPh sb="4" eb="6">
      <t>シュクハク</t>
    </rPh>
    <rPh sb="6" eb="8">
      <t>キャクシツ</t>
    </rPh>
    <rPh sb="9" eb="10">
      <t>カギ</t>
    </rPh>
    <rPh sb="21" eb="23">
      <t>キボウ</t>
    </rPh>
    <rPh sb="23" eb="24">
      <t>トオ</t>
    </rPh>
    <rPh sb="26" eb="28">
      <t>ヘヤ</t>
    </rPh>
    <rPh sb="31" eb="32">
      <t>オヨ</t>
    </rPh>
    <rPh sb="33" eb="35">
      <t>ショクジ</t>
    </rPh>
    <rPh sb="36" eb="38">
      <t>テハイ</t>
    </rPh>
    <rPh sb="39" eb="41">
      <t>デキ</t>
    </rPh>
    <rPh sb="53" eb="55">
      <t>リョウショウ</t>
    </rPh>
    <rPh sb="55" eb="56">
      <t>クダ</t>
    </rPh>
    <phoneticPr fontId="2"/>
  </si>
  <si>
    <t>　　注）宿泊客室に限りがございますので、上記以外のご案内になる可能性もあることを、予めご了承下さい。</t>
    <rPh sb="2" eb="3">
      <t>チュウ</t>
    </rPh>
    <rPh sb="4" eb="6">
      <t>シュクハク</t>
    </rPh>
    <rPh sb="6" eb="8">
      <t>キャクシツ</t>
    </rPh>
    <rPh sb="9" eb="10">
      <t>カギ</t>
    </rPh>
    <rPh sb="20" eb="22">
      <t>ジョウキ</t>
    </rPh>
    <rPh sb="22" eb="24">
      <t>イガイ</t>
    </rPh>
    <rPh sb="26" eb="28">
      <t>アンナイ</t>
    </rPh>
    <rPh sb="31" eb="34">
      <t>カノウセイ</t>
    </rPh>
    <rPh sb="41" eb="42">
      <t>アラカジ</t>
    </rPh>
    <rPh sb="44" eb="46">
      <t>リョウショウ</t>
    </rPh>
    <rPh sb="46" eb="47">
      <t>クダ</t>
    </rPh>
    <phoneticPr fontId="2"/>
  </si>
  <si>
    <t>　　注）宿泊客室に限りがございますので、選手・監督コーチの申込を優先させて頂きます。</t>
    <rPh sb="2" eb="3">
      <t>チュウ</t>
    </rPh>
    <rPh sb="4" eb="6">
      <t>シュクハク</t>
    </rPh>
    <rPh sb="6" eb="8">
      <t>キャクシツ</t>
    </rPh>
    <rPh sb="9" eb="10">
      <t>カギ</t>
    </rPh>
    <rPh sb="20" eb="22">
      <t>センシュ</t>
    </rPh>
    <rPh sb="23" eb="25">
      <t>カントク</t>
    </rPh>
    <rPh sb="29" eb="31">
      <t>モウシコミ</t>
    </rPh>
    <rPh sb="32" eb="34">
      <t>ユウセン</t>
    </rPh>
    <rPh sb="37" eb="38">
      <t>イタダ</t>
    </rPh>
    <phoneticPr fontId="2"/>
  </si>
  <si>
    <t>　申込締切日は、７月３０日（金）、１８：００までにお願い致します。</t>
    <rPh sb="1" eb="3">
      <t>モウシコミ</t>
    </rPh>
    <rPh sb="3" eb="5">
      <t>シメキリ</t>
    </rPh>
    <rPh sb="5" eb="6">
      <t>ヒ</t>
    </rPh>
    <rPh sb="9" eb="10">
      <t>ツキ</t>
    </rPh>
    <rPh sb="12" eb="13">
      <t>ヒ</t>
    </rPh>
    <rPh sb="14" eb="15">
      <t>キン</t>
    </rPh>
    <rPh sb="26" eb="27">
      <t>ネガ</t>
    </rPh>
    <rPh sb="28" eb="29">
      <t>イタ</t>
    </rPh>
    <phoneticPr fontId="2"/>
  </si>
  <si>
    <t>･別紙申込用紙に必要事項をご記入の上、ＦＡＸにてお送り下さい。</t>
    <rPh sb="1" eb="3">
      <t>ベッシ</t>
    </rPh>
    <rPh sb="3" eb="5">
      <t>モウシコミ</t>
    </rPh>
    <rPh sb="5" eb="7">
      <t>ヨウシ</t>
    </rPh>
    <rPh sb="8" eb="10">
      <t>ヒツヨウ</t>
    </rPh>
    <rPh sb="10" eb="12">
      <t>ジコウ</t>
    </rPh>
    <rPh sb="14" eb="16">
      <t>キニュウ</t>
    </rPh>
    <rPh sb="17" eb="18">
      <t>ウエ</t>
    </rPh>
    <rPh sb="25" eb="26">
      <t>オク</t>
    </rPh>
    <rPh sb="27" eb="28">
      <t>クダ</t>
    </rPh>
    <phoneticPr fontId="2"/>
  </si>
  <si>
    <t>　（同一の学校・同一の所属を同じホテルでご利用いただくために、こちらで調整を行います。）</t>
    <rPh sb="2" eb="4">
      <t>ドウイツ</t>
    </rPh>
    <rPh sb="5" eb="7">
      <t>ガッコウ</t>
    </rPh>
    <rPh sb="8" eb="10">
      <t>ドウイツ</t>
    </rPh>
    <rPh sb="11" eb="13">
      <t>ショゾク</t>
    </rPh>
    <rPh sb="14" eb="15">
      <t>オナ</t>
    </rPh>
    <rPh sb="21" eb="23">
      <t>リヨウ</t>
    </rPh>
    <rPh sb="35" eb="37">
      <t>チョウセイ</t>
    </rPh>
    <rPh sb="38" eb="39">
      <t>オコナ</t>
    </rPh>
    <phoneticPr fontId="2"/>
  </si>
  <si>
    <t>・ご利用いただく宿泊施設名につきましては、予約確認書にて連絡させていただきます。</t>
    <rPh sb="2" eb="4">
      <t>リヨウ</t>
    </rPh>
    <rPh sb="8" eb="10">
      <t>シュクハク</t>
    </rPh>
    <rPh sb="10" eb="12">
      <t>シセツ</t>
    </rPh>
    <rPh sb="12" eb="13">
      <t>メイ</t>
    </rPh>
    <rPh sb="21" eb="23">
      <t>ヨヤク</t>
    </rPh>
    <rPh sb="23" eb="26">
      <t>カクニンショ</t>
    </rPh>
    <rPh sb="28" eb="29">
      <t>レン</t>
    </rPh>
    <rPh sb="29" eb="30">
      <t>ラク</t>
    </rPh>
    <phoneticPr fontId="2"/>
  </si>
  <si>
    <r>
      <rPr>
        <b/>
        <sz val="10"/>
        <rFont val="ＭＳ Ｐゴシック"/>
        <family val="3"/>
        <charset val="128"/>
      </rPr>
      <t>　　注）</t>
    </r>
    <r>
      <rPr>
        <b/>
        <u/>
        <sz val="10"/>
        <rFont val="ＭＳ Ｐゴシック"/>
        <family val="3"/>
        <charset val="128"/>
      </rPr>
      <t>第3希望まで記入が完了していない申込書は対応致しかねます。</t>
    </r>
    <rPh sb="2" eb="3">
      <t>チュウ</t>
    </rPh>
    <rPh sb="4" eb="5">
      <t>ダイ</t>
    </rPh>
    <rPh sb="6" eb="8">
      <t>キボウ</t>
    </rPh>
    <rPh sb="10" eb="12">
      <t>キニュウ</t>
    </rPh>
    <rPh sb="13" eb="15">
      <t>カンリョウ</t>
    </rPh>
    <rPh sb="20" eb="23">
      <t>モウシコミショ</t>
    </rPh>
    <rPh sb="24" eb="26">
      <t>タイオウ</t>
    </rPh>
    <rPh sb="26" eb="27">
      <t>イタ</t>
    </rPh>
    <phoneticPr fontId="2"/>
  </si>
  <si>
    <r>
      <t>・お申込につきましては、別紙申込書に</t>
    </r>
    <r>
      <rPr>
        <b/>
        <u/>
        <sz val="11"/>
        <rFont val="ＭＳ Ｐゴシック"/>
        <family val="3"/>
        <charset val="128"/>
      </rPr>
      <t>宿泊希望タイプ記号を第3希望までご記入</t>
    </r>
    <r>
      <rPr>
        <sz val="11"/>
        <rFont val="ＭＳ Ｐゴシック"/>
        <family val="3"/>
        <charset val="128"/>
      </rPr>
      <t>願います。</t>
    </r>
    <rPh sb="2" eb="4">
      <t>モウシコミ</t>
    </rPh>
    <rPh sb="12" eb="14">
      <t>ベッシ</t>
    </rPh>
    <rPh sb="14" eb="17">
      <t>モウシコミショ</t>
    </rPh>
    <rPh sb="18" eb="20">
      <t>シュクハク</t>
    </rPh>
    <rPh sb="20" eb="22">
      <t>キボウ</t>
    </rPh>
    <rPh sb="25" eb="27">
      <t>キゴウ</t>
    </rPh>
    <rPh sb="28" eb="29">
      <t>ダイ</t>
    </rPh>
    <rPh sb="30" eb="32">
      <t>キボウ</t>
    </rPh>
    <rPh sb="35" eb="37">
      <t>キニュウ</t>
    </rPh>
    <rPh sb="37" eb="38">
      <t>ネガ</t>
    </rPh>
    <phoneticPr fontId="2"/>
  </si>
  <si>
    <t>※必ず熟読して、お申込をお願い致します。</t>
    <rPh sb="1" eb="2">
      <t>カナラ</t>
    </rPh>
    <rPh sb="3" eb="5">
      <t>ジュクドク</t>
    </rPh>
    <rPh sb="9" eb="11">
      <t>モウシコミ</t>
    </rPh>
    <rPh sb="13" eb="14">
      <t>ネガ</t>
    </rPh>
    <rPh sb="15" eb="16">
      <t>イタ</t>
    </rPh>
    <phoneticPr fontId="2"/>
  </si>
  <si>
    <t>２．申込方法</t>
    <rPh sb="2" eb="4">
      <t>モウシコミ</t>
    </rPh>
    <rPh sb="4" eb="6">
      <t>ホウホウ</t>
    </rPh>
    <phoneticPr fontId="2"/>
  </si>
  <si>
    <t>富山県陸上競技場内（弁当引渡所）</t>
    <rPh sb="0" eb="2">
      <t>トヤマ</t>
    </rPh>
    <rPh sb="2" eb="3">
      <t>ケン</t>
    </rPh>
    <rPh sb="3" eb="5">
      <t>リクジョウ</t>
    </rPh>
    <rPh sb="5" eb="8">
      <t>キョウギジョウ</t>
    </rPh>
    <rPh sb="8" eb="9">
      <t>ナイ</t>
    </rPh>
    <rPh sb="10" eb="12">
      <t>ベントウ</t>
    </rPh>
    <rPh sb="12" eb="14">
      <t>ヒキワタ</t>
    </rPh>
    <rPh sb="14" eb="15">
      <t>トコロ</t>
    </rPh>
    <phoneticPr fontId="2"/>
  </si>
  <si>
    <t>７００円</t>
    <rPh sb="3" eb="4">
      <t>エン</t>
    </rPh>
    <phoneticPr fontId="2"/>
  </si>
  <si>
    <t>８月２２日（日）</t>
    <rPh sb="1" eb="2">
      <t>ツキ</t>
    </rPh>
    <rPh sb="4" eb="5">
      <t>ヒ</t>
    </rPh>
    <rPh sb="6" eb="7">
      <t>ニチ</t>
    </rPh>
    <phoneticPr fontId="2"/>
  </si>
  <si>
    <t>８月２１日（土）</t>
    <rPh sb="1" eb="2">
      <t>ツキ</t>
    </rPh>
    <rPh sb="4" eb="5">
      <t>ヒ</t>
    </rPh>
    <rPh sb="6" eb="7">
      <t>ツチ</t>
    </rPh>
    <phoneticPr fontId="2"/>
  </si>
  <si>
    <t>受け渡し場所</t>
    <rPh sb="0" eb="1">
      <t>ウ</t>
    </rPh>
    <rPh sb="2" eb="3">
      <t>ワタ</t>
    </rPh>
    <rPh sb="4" eb="6">
      <t>バショ</t>
    </rPh>
    <phoneticPr fontId="2"/>
  </si>
  <si>
    <t>料金</t>
    <rPh sb="0" eb="2">
      <t>リョウキン</t>
    </rPh>
    <phoneticPr fontId="2"/>
  </si>
  <si>
    <t>日付</t>
    <rPh sb="0" eb="2">
      <t>ヒヅケ</t>
    </rPh>
    <phoneticPr fontId="2"/>
  </si>
  <si>
    <t>※料金は、税込表示　お茶無し</t>
    <rPh sb="1" eb="3">
      <t>リョウキン</t>
    </rPh>
    <rPh sb="5" eb="7">
      <t>ゼイコ</t>
    </rPh>
    <rPh sb="7" eb="9">
      <t>ヒョウジ</t>
    </rPh>
    <rPh sb="11" eb="12">
      <t>チャ</t>
    </rPh>
    <rPh sb="12" eb="13">
      <t>ナ</t>
    </rPh>
    <phoneticPr fontId="2"/>
  </si>
  <si>
    <t>【弁当】</t>
    <rPh sb="1" eb="3">
      <t>ベントウ</t>
    </rPh>
    <phoneticPr fontId="2"/>
  </si>
  <si>
    <t>※朝食は6:00～7:00でお受けできます。（施設によって異なります）</t>
    <rPh sb="1" eb="3">
      <t>チョウショク</t>
    </rPh>
    <rPh sb="15" eb="16">
      <t>ウ</t>
    </rPh>
    <rPh sb="23" eb="25">
      <t>シセツ</t>
    </rPh>
    <rPh sb="29" eb="30">
      <t>コト</t>
    </rPh>
    <phoneticPr fontId="2"/>
  </si>
  <si>
    <t>※駐車料金は各宿泊施設へ現金にてお支払下さい。</t>
    <rPh sb="1" eb="3">
      <t>チュウシャ</t>
    </rPh>
    <rPh sb="3" eb="5">
      <t>リョウキン</t>
    </rPh>
    <rPh sb="6" eb="7">
      <t>カク</t>
    </rPh>
    <rPh sb="7" eb="9">
      <t>シュクハク</t>
    </rPh>
    <rPh sb="9" eb="11">
      <t>シセツ</t>
    </rPh>
    <rPh sb="12" eb="14">
      <t>ゲンキン</t>
    </rPh>
    <rPh sb="17" eb="19">
      <t>シハライ</t>
    </rPh>
    <rPh sb="19" eb="20">
      <t>クダ</t>
    </rPh>
    <phoneticPr fontId="2"/>
  </si>
  <si>
    <t>※ホテル～駐車場までの交通費は各チーム負担となります。</t>
    <rPh sb="5" eb="7">
      <t>チュウシャ</t>
    </rPh>
    <rPh sb="7" eb="8">
      <t>ジョウ</t>
    </rPh>
    <rPh sb="11" eb="14">
      <t>コウツウヒ</t>
    </rPh>
    <rPh sb="15" eb="16">
      <t>カク</t>
    </rPh>
    <rPh sb="19" eb="21">
      <t>フタン</t>
    </rPh>
    <phoneticPr fontId="2"/>
  </si>
  <si>
    <r>
      <t>　　　そのため、</t>
    </r>
    <r>
      <rPr>
        <b/>
        <u/>
        <sz val="10"/>
        <rFont val="ＭＳ Ｐゴシック"/>
        <family val="3"/>
        <charset val="128"/>
      </rPr>
      <t>ご予約は先着順かつ上限に達し次第受付を終了</t>
    </r>
    <r>
      <rPr>
        <b/>
        <sz val="10"/>
        <rFont val="ＭＳ Ｐゴシック"/>
        <family val="3"/>
        <charset val="128"/>
      </rPr>
      <t>させていただきますので、予めご了承下さい。</t>
    </r>
    <rPh sb="9" eb="11">
      <t>ヨヤク</t>
    </rPh>
    <rPh sb="12" eb="14">
      <t>センチャク</t>
    </rPh>
    <rPh sb="14" eb="15">
      <t>ジュン</t>
    </rPh>
    <rPh sb="17" eb="19">
      <t>ジョウゲン</t>
    </rPh>
    <rPh sb="20" eb="21">
      <t>タッ</t>
    </rPh>
    <rPh sb="22" eb="24">
      <t>シダイ</t>
    </rPh>
    <rPh sb="24" eb="26">
      <t>ウケツケ</t>
    </rPh>
    <rPh sb="27" eb="29">
      <t>シュウリョウ</t>
    </rPh>
    <rPh sb="41" eb="42">
      <t>アラカジ</t>
    </rPh>
    <rPh sb="44" eb="46">
      <t>リョウショウ</t>
    </rPh>
    <rPh sb="46" eb="47">
      <t>クダ</t>
    </rPh>
    <phoneticPr fontId="2"/>
  </si>
  <si>
    <r>
      <rPr>
        <b/>
        <sz val="10"/>
        <rFont val="ＭＳ Ｐゴシック"/>
        <family val="3"/>
        <charset val="128"/>
      </rPr>
      <t>　　　富山市内および周辺の宿泊客室の空室状況が</t>
    </r>
    <r>
      <rPr>
        <b/>
        <u/>
        <sz val="10"/>
        <rFont val="ＭＳ Ｐゴシック"/>
        <family val="3"/>
        <charset val="128"/>
      </rPr>
      <t>非常に厳しくなっております。</t>
    </r>
    <rPh sb="23" eb="25">
      <t>ヒジョウ</t>
    </rPh>
    <rPh sb="26" eb="27">
      <t>キビ</t>
    </rPh>
    <phoneticPr fontId="2"/>
  </si>
  <si>
    <t>　注）大会当日、夏休み期間中ですし、富山市内では大きなイベントが実施されるため、</t>
    <rPh sb="1" eb="2">
      <t>チュウ</t>
    </rPh>
    <rPh sb="8" eb="10">
      <t>ナツヤス</t>
    </rPh>
    <rPh sb="11" eb="13">
      <t>キカン</t>
    </rPh>
    <rPh sb="13" eb="14">
      <t>チュウ</t>
    </rPh>
    <rPh sb="18" eb="20">
      <t>トヤマ</t>
    </rPh>
    <rPh sb="20" eb="21">
      <t>シ</t>
    </rPh>
    <rPh sb="21" eb="22">
      <t>ナイ</t>
    </rPh>
    <rPh sb="24" eb="25">
      <t>オオ</t>
    </rPh>
    <rPh sb="32" eb="34">
      <t>ジッシ</t>
    </rPh>
    <phoneticPr fontId="2"/>
  </si>
  <si>
    <t>１００名</t>
    <rPh sb="3" eb="4">
      <t>メイ</t>
    </rPh>
    <phoneticPr fontId="2"/>
  </si>
  <si>
    <t>B－２</t>
    <phoneticPr fontId="2"/>
  </si>
  <si>
    <t>1泊朝食</t>
    <rPh sb="1" eb="2">
      <t>ハク</t>
    </rPh>
    <rPh sb="2" eb="4">
      <t>チョウショク</t>
    </rPh>
    <phoneticPr fontId="2"/>
  </si>
  <si>
    <t>４０名</t>
    <rPh sb="2" eb="3">
      <t>メイ</t>
    </rPh>
    <phoneticPr fontId="2"/>
  </si>
  <si>
    <t>B－１</t>
    <phoneticPr fontId="2"/>
  </si>
  <si>
    <t>1泊2食</t>
    <rPh sb="1" eb="2">
      <t>ハク</t>
    </rPh>
    <rPh sb="3" eb="4">
      <t>ショク</t>
    </rPh>
    <phoneticPr fontId="2"/>
  </si>
  <si>
    <t>富山市内
（洋室タイプ）</t>
    <rPh sb="0" eb="2">
      <t>トヤマ</t>
    </rPh>
    <rPh sb="2" eb="4">
      <t>シナイ</t>
    </rPh>
    <rPh sb="6" eb="8">
      <t>ヨウシツ</t>
    </rPh>
    <phoneticPr fontId="2"/>
  </si>
  <si>
    <t>S－２</t>
    <phoneticPr fontId="2"/>
  </si>
  <si>
    <t>３７０名</t>
    <rPh sb="3" eb="4">
      <t>メイ</t>
    </rPh>
    <phoneticPr fontId="2"/>
  </si>
  <si>
    <t>Ａ－1</t>
    <phoneticPr fontId="2"/>
  </si>
  <si>
    <t>S－２</t>
    <phoneticPr fontId="2"/>
  </si>
  <si>
    <t>1泊朝食</t>
    <rPh sb="1" eb="2">
      <t>ハク</t>
    </rPh>
    <rPh sb="2" eb="3">
      <t>アサ</t>
    </rPh>
    <rPh sb="3" eb="4">
      <t>ショク</t>
    </rPh>
    <phoneticPr fontId="2"/>
  </si>
  <si>
    <t>富山市内
（洋室タイプ）</t>
    <rPh sb="0" eb="2">
      <t>トヤマ</t>
    </rPh>
    <rPh sb="2" eb="3">
      <t>シ</t>
    </rPh>
    <rPh sb="3" eb="4">
      <t>ナイ</t>
    </rPh>
    <rPh sb="6" eb="8">
      <t>ヨウシツ</t>
    </rPh>
    <phoneticPr fontId="2"/>
  </si>
  <si>
    <t>申込可能人員</t>
    <rPh sb="0" eb="2">
      <t>モウシコミ</t>
    </rPh>
    <rPh sb="2" eb="4">
      <t>カノウ</t>
    </rPh>
    <rPh sb="4" eb="6">
      <t>ジンイン</t>
    </rPh>
    <phoneticPr fontId="2"/>
  </si>
  <si>
    <t>タイプ記号</t>
    <rPh sb="3" eb="5">
      <t>キゴウ</t>
    </rPh>
    <phoneticPr fontId="2"/>
  </si>
  <si>
    <t>食事条件</t>
    <rPh sb="0" eb="2">
      <t>ショクジ</t>
    </rPh>
    <rPh sb="2" eb="4">
      <t>ジョウケン</t>
    </rPh>
    <phoneticPr fontId="2"/>
  </si>
  <si>
    <t>欠食については朝食＠５００円を差し引きさせていただきます。（Ｓタイプを除く）</t>
    <rPh sb="0" eb="2">
      <t>ケッショク</t>
    </rPh>
    <rPh sb="7" eb="9">
      <t>チョウショク</t>
    </rPh>
    <rPh sb="9" eb="11">
      <t>ユウチョウショク</t>
    </rPh>
    <rPh sb="13" eb="14">
      <t>エン</t>
    </rPh>
    <rPh sb="15" eb="16">
      <t>サ</t>
    </rPh>
    <rPh sb="17" eb="18">
      <t>ヒ</t>
    </rPh>
    <rPh sb="35" eb="36">
      <t>ノゾ</t>
    </rPh>
    <phoneticPr fontId="2"/>
  </si>
  <si>
    <t>※料金は、税込表示</t>
    <rPh sb="1" eb="3">
      <t>リョウキン</t>
    </rPh>
    <rPh sb="5" eb="7">
      <t>ゼイコ</t>
    </rPh>
    <rPh sb="7" eb="9">
      <t>ヒョウジ</t>
    </rPh>
    <phoneticPr fontId="2"/>
  </si>
  <si>
    <t>【宿泊施設】</t>
    <rPh sb="1" eb="3">
      <t>シュクハク</t>
    </rPh>
    <rPh sb="3" eb="5">
      <t>シセツ</t>
    </rPh>
    <phoneticPr fontId="2"/>
  </si>
  <si>
    <t>ご利用宿泊日　令和３年８月２０日（金）・８月２１日（土）</t>
    <rPh sb="1" eb="3">
      <t>リヨウ</t>
    </rPh>
    <rPh sb="3" eb="5">
      <t>シュクハク</t>
    </rPh>
    <rPh sb="5" eb="6">
      <t>ビ</t>
    </rPh>
    <rPh sb="7" eb="8">
      <t>レイ</t>
    </rPh>
    <rPh sb="8" eb="9">
      <t>ワ</t>
    </rPh>
    <rPh sb="10" eb="11">
      <t>ネン</t>
    </rPh>
    <rPh sb="11" eb="12">
      <t>ヘイネン</t>
    </rPh>
    <rPh sb="12" eb="13">
      <t>ガツ</t>
    </rPh>
    <rPh sb="15" eb="16">
      <t>ニチ</t>
    </rPh>
    <rPh sb="17" eb="18">
      <t>キン</t>
    </rPh>
    <rPh sb="21" eb="22">
      <t>ガツ</t>
    </rPh>
    <rPh sb="24" eb="25">
      <t>ニチ</t>
    </rPh>
    <rPh sb="26" eb="27">
      <t>ド</t>
    </rPh>
    <phoneticPr fontId="2"/>
  </si>
  <si>
    <t>１．宿泊施設ならびに宿泊料金・昼食弁当のご案内。</t>
    <rPh sb="2" eb="4">
      <t>シュクハク</t>
    </rPh>
    <rPh sb="4" eb="6">
      <t>シセツ</t>
    </rPh>
    <rPh sb="10" eb="12">
      <t>シュクハク</t>
    </rPh>
    <rPh sb="12" eb="14">
      <t>リョウキン</t>
    </rPh>
    <rPh sb="15" eb="17">
      <t>チュウショク</t>
    </rPh>
    <rPh sb="17" eb="19">
      <t>ベントウ</t>
    </rPh>
    <rPh sb="21" eb="23">
      <t>アンナイ</t>
    </rPh>
    <phoneticPr fontId="2"/>
  </si>
  <si>
    <t>選手ならびに引率の方の宿泊・弁当の申込につきまして、下記にてご案内申し上げます。</t>
    <rPh sb="0" eb="2">
      <t>センシュ</t>
    </rPh>
    <rPh sb="6" eb="8">
      <t>インソツ</t>
    </rPh>
    <rPh sb="9" eb="10">
      <t>カタ</t>
    </rPh>
    <rPh sb="11" eb="13">
      <t>シュクハク</t>
    </rPh>
    <rPh sb="14" eb="16">
      <t>ベントウ</t>
    </rPh>
    <rPh sb="17" eb="19">
      <t>モウシコミ</t>
    </rPh>
    <rPh sb="26" eb="28">
      <t>カキ</t>
    </rPh>
    <rPh sb="31" eb="33">
      <t>アンナイ</t>
    </rPh>
    <rPh sb="33" eb="34">
      <t>モウ</t>
    </rPh>
    <rPh sb="35" eb="36">
      <t>ア</t>
    </rPh>
    <phoneticPr fontId="2"/>
  </si>
  <si>
    <t>　第６５回北陸陸上競技選手権大会　兼 第１０６回日本陸上競技選手権大会北陸地域予選会に参加される</t>
    <rPh sb="43" eb="45">
      <t>サンカ</t>
    </rPh>
    <phoneticPr fontId="2"/>
  </si>
  <si>
    <t>宿泊・弁当　申込要項</t>
    <rPh sb="0" eb="2">
      <t>シュクハク</t>
    </rPh>
    <rPh sb="3" eb="5">
      <t>ベントウ</t>
    </rPh>
    <rPh sb="6" eb="8">
      <t>モウシコミ</t>
    </rPh>
    <rPh sb="8" eb="10">
      <t>ヨウコウ</t>
    </rPh>
    <phoneticPr fontId="2"/>
  </si>
  <si>
    <t>第65回北陸陸上競技選手権大会
兼 第106回日本陸上競技選手権大会北陸地域予選会</t>
    <rPh sb="0" eb="1">
      <t>ダイ</t>
    </rPh>
    <rPh sb="3" eb="4">
      <t>カイ</t>
    </rPh>
    <rPh sb="4" eb="6">
      <t>ホクリク</t>
    </rPh>
    <rPh sb="6" eb="8">
      <t>リクジョウ</t>
    </rPh>
    <rPh sb="8" eb="10">
      <t>キョウギ</t>
    </rPh>
    <rPh sb="10" eb="12">
      <t>センシュ</t>
    </rPh>
    <rPh sb="12" eb="13">
      <t>ケン</t>
    </rPh>
    <rPh sb="13" eb="15">
      <t>タイカイ</t>
    </rPh>
    <rPh sb="16" eb="17">
      <t>ケン</t>
    </rPh>
    <rPh sb="18" eb="19">
      <t>ダイ</t>
    </rPh>
    <rPh sb="22" eb="23">
      <t>カイ</t>
    </rPh>
    <rPh sb="23" eb="25">
      <t>ニホン</t>
    </rPh>
    <rPh sb="25" eb="27">
      <t>リクジョウ</t>
    </rPh>
    <rPh sb="27" eb="29">
      <t>キョウギ</t>
    </rPh>
    <rPh sb="29" eb="32">
      <t>センシュケン</t>
    </rPh>
    <rPh sb="32" eb="34">
      <t>タイカイ</t>
    </rPh>
    <rPh sb="34" eb="36">
      <t>ホクリク</t>
    </rPh>
    <rPh sb="36" eb="38">
      <t>チイキ</t>
    </rPh>
    <rPh sb="38" eb="40">
      <t>ヨセン</t>
    </rPh>
    <rPh sb="40" eb="41">
      <t>カイ</t>
    </rPh>
    <phoneticPr fontId="2"/>
  </si>
  <si>
    <t>※　ホテルの場合、夕食がホテル外になる場合もあります。</t>
  </si>
  <si>
    <t>希望・要望</t>
    <rPh sb="0" eb="2">
      <t>キボウ</t>
    </rPh>
    <rPh sb="3" eb="5">
      <t>ヨウボウ</t>
    </rPh>
    <phoneticPr fontId="2"/>
  </si>
  <si>
    <t>台）</t>
    <rPh sb="0" eb="1">
      <t>ダイ</t>
    </rPh>
    <phoneticPr fontId="2"/>
  </si>
  <si>
    <t>台・自家用車</t>
    <rPh sb="0" eb="1">
      <t>ダイ</t>
    </rPh>
    <rPh sb="2" eb="6">
      <t>ジカヨウシャ</t>
    </rPh>
    <phoneticPr fontId="2"/>
  </si>
  <si>
    <t>台・マイクロバス</t>
    <rPh sb="0" eb="1">
      <t>ダイ</t>
    </rPh>
    <phoneticPr fontId="2"/>
  </si>
  <si>
    <t>(大型バス</t>
    <rPh sb="1" eb="3">
      <t>オオガタ</t>
    </rPh>
    <phoneticPr fontId="2"/>
  </si>
  <si>
    <t>有</t>
    <rPh sb="0" eb="1">
      <t>ア</t>
    </rPh>
    <phoneticPr fontId="2"/>
  </si>
  <si>
    <t>来車の有無</t>
    <rPh sb="0" eb="2">
      <t>ライシャ</t>
    </rPh>
    <rPh sb="3" eb="5">
      <t>ウム</t>
    </rPh>
    <phoneticPr fontId="2"/>
  </si>
  <si>
    <t>分</t>
    <rPh sb="0" eb="1">
      <t>フン</t>
    </rPh>
    <phoneticPr fontId="2"/>
  </si>
  <si>
    <t>時</t>
    <rPh sb="0" eb="1">
      <t>ジ</t>
    </rPh>
    <phoneticPr fontId="2"/>
  </si>
  <si>
    <t>午後</t>
  </si>
  <si>
    <t>日</t>
    <rPh sb="0" eb="1">
      <t>ニチ</t>
    </rPh>
    <phoneticPr fontId="2"/>
  </si>
  <si>
    <t>令和３年８月</t>
    <rPh sb="0" eb="2">
      <t>レイワ</t>
    </rPh>
    <phoneticPr fontId="2"/>
  </si>
  <si>
    <t>到着予定時刻</t>
    <rPh sb="0" eb="2">
      <t>トウチャク</t>
    </rPh>
    <rPh sb="2" eb="4">
      <t>ヨテイ</t>
    </rPh>
    <rPh sb="4" eb="6">
      <t>ジコク</t>
    </rPh>
    <phoneticPr fontId="2"/>
  </si>
  <si>
    <t>個</t>
    <rPh sb="0" eb="1">
      <t>コ</t>
    </rPh>
    <phoneticPr fontId="2"/>
  </si>
  <si>
    <t>２２日</t>
    <rPh sb="2" eb="3">
      <t>ヒ</t>
    </rPh>
    <phoneticPr fontId="2"/>
  </si>
  <si>
    <t>２１日</t>
    <rPh sb="2" eb="3">
      <t>ヒ</t>
    </rPh>
    <phoneticPr fontId="2"/>
  </si>
  <si>
    <t>弁当注文数</t>
    <rPh sb="0" eb="5">
      <t>ベントウチュウモンスウ</t>
    </rPh>
    <phoneticPr fontId="2"/>
  </si>
  <si>
    <t>合　計　欄</t>
    <rPh sb="0" eb="1">
      <t>ア</t>
    </rPh>
    <rPh sb="2" eb="3">
      <t>ケイ</t>
    </rPh>
    <rPh sb="4" eb="5">
      <t>ラン</t>
    </rPh>
    <phoneticPr fontId="2"/>
  </si>
  <si>
    <t>＊ご人数が多い場合は申込書をコピーして使ってください。</t>
    <rPh sb="2" eb="4">
      <t>ニンズウ</t>
    </rPh>
    <rPh sb="5" eb="6">
      <t>オオ</t>
    </rPh>
    <rPh sb="7" eb="9">
      <t>バアイ</t>
    </rPh>
    <rPh sb="10" eb="13">
      <t>モウシコミショ</t>
    </rPh>
    <rPh sb="19" eb="20">
      <t>ツカ</t>
    </rPh>
    <phoneticPr fontId="2"/>
  </si>
  <si>
    <t>引率・選手・他</t>
    <rPh sb="0" eb="2">
      <t>インソツ</t>
    </rPh>
    <rPh sb="3" eb="5">
      <t>センシュ</t>
    </rPh>
    <rPh sb="6" eb="7">
      <t>タ</t>
    </rPh>
    <phoneticPr fontId="2"/>
  </si>
  <si>
    <t>男　・　女</t>
    <rPh sb="0" eb="1">
      <t>オトコ</t>
    </rPh>
    <rPh sb="4" eb="5">
      <t>オンナ</t>
    </rPh>
    <phoneticPr fontId="2"/>
  </si>
  <si>
    <t>シングル希望</t>
    <rPh sb="4" eb="6">
      <t>キボウ</t>
    </rPh>
    <phoneticPr fontId="2"/>
  </si>
  <si>
    <t>○</t>
    <phoneticPr fontId="2"/>
  </si>
  <si>
    <t>選手</t>
    <rPh sb="0" eb="2">
      <t>センシュ</t>
    </rPh>
    <phoneticPr fontId="2"/>
  </si>
  <si>
    <t>富山太郎</t>
    <rPh sb="0" eb="4">
      <t>トヤマタロウ</t>
    </rPh>
    <phoneticPr fontId="2"/>
  </si>
  <si>
    <t>見本</t>
    <rPh sb="0" eb="2">
      <t>ミホン</t>
    </rPh>
    <phoneticPr fontId="2"/>
  </si>
  <si>
    <t>朝食</t>
    <rPh sb="0" eb="1">
      <t>アサ</t>
    </rPh>
    <rPh sb="1" eb="2">
      <t>ショク</t>
    </rPh>
    <phoneticPr fontId="2"/>
  </si>
  <si>
    <t>夕食</t>
    <rPh sb="0" eb="2">
      <t>ユウショク</t>
    </rPh>
    <phoneticPr fontId="2"/>
  </si>
  <si>
    <t>（日）</t>
    <rPh sb="1" eb="2">
      <t>ニチ</t>
    </rPh>
    <phoneticPr fontId="2"/>
  </si>
  <si>
    <t>（土）</t>
    <rPh sb="1" eb="2">
      <t>ド</t>
    </rPh>
    <phoneticPr fontId="2"/>
  </si>
  <si>
    <t>（金）</t>
    <rPh sb="1" eb="2">
      <t>キン</t>
    </rPh>
    <phoneticPr fontId="2"/>
  </si>
  <si>
    <t>備　　考</t>
    <rPh sb="0" eb="1">
      <t>ソナエ</t>
    </rPh>
    <rPh sb="3" eb="4">
      <t>コウ</t>
    </rPh>
    <phoneticPr fontId="2"/>
  </si>
  <si>
    <t>区　分</t>
    <rPh sb="0" eb="1">
      <t>ク</t>
    </rPh>
    <rPh sb="2" eb="3">
      <t>ブン</t>
    </rPh>
    <phoneticPr fontId="2"/>
  </si>
  <si>
    <t>性　別</t>
    <rPh sb="0" eb="1">
      <t>セイ</t>
    </rPh>
    <rPh sb="2" eb="3">
      <t>ベツ</t>
    </rPh>
    <phoneticPr fontId="2"/>
  </si>
  <si>
    <t>氏　　　　　名</t>
    <rPh sb="0" eb="1">
      <t>シ</t>
    </rPh>
    <rPh sb="6" eb="7">
      <t>メイ</t>
    </rPh>
    <phoneticPr fontId="2"/>
  </si>
  <si>
    <t>第一希望【　　　　　】・　第二希望【　　　　　】・　第三希望【　　　　　】</t>
    <rPh sb="0" eb="2">
      <t>ダイイチ</t>
    </rPh>
    <rPh sb="2" eb="4">
      <t>キボウ</t>
    </rPh>
    <rPh sb="13" eb="15">
      <t>ダイニ</t>
    </rPh>
    <rPh sb="15" eb="17">
      <t>キボウ</t>
    </rPh>
    <rPh sb="26" eb="28">
      <t>ダイサン</t>
    </rPh>
    <rPh sb="28" eb="30">
      <t>キボウ</t>
    </rPh>
    <phoneticPr fontId="2"/>
  </si>
  <si>
    <t>宿泊希望タイプ記号</t>
    <rPh sb="0" eb="2">
      <t>シュクハク</t>
    </rPh>
    <rPh sb="2" eb="4">
      <t>キボウ</t>
    </rPh>
    <rPh sb="7" eb="9">
      <t>キゴウ</t>
    </rPh>
    <phoneticPr fontId="2"/>
  </si>
  <si>
    <r>
      <t xml:space="preserve">宿泊期日別人員内訳（○をご記入ください。）
</t>
    </r>
    <r>
      <rPr>
        <sz val="12"/>
        <rFont val="ＭＳ Ｐゴシック"/>
        <family val="3"/>
        <charset val="128"/>
      </rPr>
      <t>＊宿泊・朝食・夕食欄に○をご記入ください。</t>
    </r>
    <rPh sb="0" eb="2">
      <t>シュクハク</t>
    </rPh>
    <rPh sb="2" eb="4">
      <t>キジツ</t>
    </rPh>
    <rPh sb="4" eb="5">
      <t>ベツ</t>
    </rPh>
    <rPh sb="5" eb="7">
      <t>ジンイン</t>
    </rPh>
    <rPh sb="7" eb="9">
      <t>ウチワケ</t>
    </rPh>
    <rPh sb="13" eb="15">
      <t>キニュウ</t>
    </rPh>
    <rPh sb="23" eb="25">
      <t>シュクハク</t>
    </rPh>
    <rPh sb="26" eb="28">
      <t>チョウショク</t>
    </rPh>
    <rPh sb="29" eb="31">
      <t>ユウショク</t>
    </rPh>
    <rPh sb="31" eb="32">
      <t>ラン</t>
    </rPh>
    <rPh sb="36" eb="38">
      <t>キニュウ</t>
    </rPh>
    <phoneticPr fontId="2"/>
  </si>
  <si>
    <t>携帯電話</t>
    <rPh sb="0" eb="2">
      <t>ケイタイ</t>
    </rPh>
    <rPh sb="2" eb="4">
      <t>デンワ</t>
    </rPh>
    <phoneticPr fontId="2"/>
  </si>
  <si>
    <t>（　　　　　　　　）　　　　　　　－</t>
    <phoneticPr fontId="2"/>
  </si>
  <si>
    <t>Ｆａｘ</t>
    <phoneticPr fontId="2"/>
  </si>
  <si>
    <t>連絡責任者</t>
    <rPh sb="0" eb="2">
      <t>レンラク</t>
    </rPh>
    <rPh sb="2" eb="5">
      <t>セキニンシャ</t>
    </rPh>
    <phoneticPr fontId="2"/>
  </si>
  <si>
    <t>☎</t>
    <phoneticPr fontId="2"/>
  </si>
  <si>
    <t>申込責任者</t>
    <rPh sb="0" eb="2">
      <t>モウシコミ</t>
    </rPh>
    <rPh sb="2" eb="5">
      <t>セキニンシャ</t>
    </rPh>
    <phoneticPr fontId="2"/>
  </si>
  <si>
    <t>郵送先・所在地</t>
    <rPh sb="0" eb="2">
      <t>ユウソウ</t>
    </rPh>
    <rPh sb="2" eb="3">
      <t>サキ</t>
    </rPh>
    <rPh sb="4" eb="7">
      <t>ショザイチ</t>
    </rPh>
    <phoneticPr fontId="2"/>
  </si>
  <si>
    <t>宿　　泊　　申　　込　　書</t>
    <rPh sb="0" eb="1">
      <t>ヤド</t>
    </rPh>
    <rPh sb="3" eb="4">
      <t>ハク</t>
    </rPh>
    <rPh sb="6" eb="7">
      <t>サル</t>
    </rPh>
    <rPh sb="9" eb="10">
      <t>コ</t>
    </rPh>
    <rPh sb="12" eb="13">
      <t>ショ</t>
    </rPh>
    <phoneticPr fontId="2"/>
  </si>
  <si>
    <t>県　　名</t>
    <rPh sb="0" eb="1">
      <t>ケン</t>
    </rPh>
    <rPh sb="3" eb="4">
      <t>メイ</t>
    </rPh>
    <phoneticPr fontId="2"/>
  </si>
  <si>
    <t xml:space="preserve">　第６５回　北陸陸上競技選手権大会　兼第１０６回日本陸上競技選手権大会地域予選会  </t>
    <rPh sb="7" eb="8">
      <t>リク</t>
    </rPh>
    <rPh sb="8" eb="10">
      <t>リクジョウ</t>
    </rPh>
    <rPh sb="10" eb="12">
      <t>キョウギ</t>
    </rPh>
    <rPh sb="12" eb="15">
      <t>センシュケン</t>
    </rPh>
    <rPh sb="15" eb="17">
      <t>タイカイ</t>
    </rPh>
    <rPh sb="18" eb="19">
      <t>ケン</t>
    </rPh>
    <rPh sb="19" eb="20">
      <t>ダイ</t>
    </rPh>
    <rPh sb="23" eb="24">
      <t>カイ</t>
    </rPh>
    <rPh sb="24" eb="26">
      <t>ニホン</t>
    </rPh>
    <rPh sb="26" eb="28">
      <t>リクジョウ</t>
    </rPh>
    <rPh sb="28" eb="30">
      <t>キョウギ</t>
    </rPh>
    <rPh sb="30" eb="33">
      <t>センシュケン</t>
    </rPh>
    <rPh sb="33" eb="35">
      <t>タイカイ</t>
    </rPh>
    <rPh sb="35" eb="37">
      <t>チイキ</t>
    </rPh>
    <rPh sb="37" eb="40">
      <t>ヨセンカイ</t>
    </rPh>
    <phoneticPr fontId="2"/>
  </si>
  <si>
    <t>令和３年　　　　月　　　　　日</t>
    <rPh sb="0" eb="1">
      <t>レイ</t>
    </rPh>
    <rPh sb="1" eb="2">
      <t>ワ</t>
    </rPh>
    <rPh sb="3" eb="4">
      <t>ネン</t>
    </rPh>
    <rPh sb="4" eb="5">
      <t>ヘイネン</t>
    </rPh>
    <rPh sb="8" eb="9">
      <t>ツキ</t>
    </rPh>
    <rPh sb="14" eb="15">
      <t>ヒ</t>
    </rPh>
    <phoneticPr fontId="2"/>
  </si>
  <si>
    <t>ＦＡＸ　０７６－４５５－８２２２</t>
    <phoneticPr fontId="2"/>
  </si>
  <si>
    <t>タイセイツアーズ　第６５回　北陸陸上競技選手権大会係　行き</t>
    <rPh sb="25" eb="26">
      <t>カカリ</t>
    </rPh>
    <rPh sb="27" eb="28">
      <t>イ</t>
    </rPh>
    <phoneticPr fontId="2"/>
  </si>
  <si>
    <r>
      <t xml:space="preserve">   </t>
    </r>
    <r>
      <rPr>
        <u/>
        <sz val="12"/>
        <rFont val="ＭＳ Ｐゴシック"/>
        <family val="3"/>
        <charset val="128"/>
      </rPr>
      <t>但し書　　　　　　　　　　　　　　　　　　　　　　　　　　　　　として</t>
    </r>
    <r>
      <rPr>
        <sz val="12"/>
        <rFont val="ＭＳ Ｐゴシック"/>
        <family val="3"/>
        <charset val="128"/>
      </rPr>
      <t>　　　　　　　　　　　　　　　　　　　　　　</t>
    </r>
    <rPh sb="3" eb="4">
      <t>タダ</t>
    </rPh>
    <rPh sb="5" eb="6">
      <t>ガキ</t>
    </rPh>
    <phoneticPr fontId="2"/>
  </si>
  <si>
    <r>
      <t xml:space="preserve">   </t>
    </r>
    <r>
      <rPr>
        <u/>
        <sz val="12"/>
        <rFont val="ＭＳ Ｐゴシック"/>
        <family val="3"/>
        <charset val="128"/>
      </rPr>
      <t>金額　　　　　　　　　　　　　　　　　　円</t>
    </r>
    <rPh sb="3" eb="5">
      <t>キンガク</t>
    </rPh>
    <rPh sb="23" eb="24">
      <t>エン</t>
    </rPh>
    <phoneticPr fontId="2"/>
  </si>
  <si>
    <t>⑤宛名　　　　　　　　　　　　　　　　　　様</t>
    <rPh sb="1" eb="3">
      <t>アテナ</t>
    </rPh>
    <rPh sb="21" eb="22">
      <t>サマ</t>
    </rPh>
    <phoneticPr fontId="2"/>
  </si>
  <si>
    <t>④宛名　　　　　　　　　　　　　　　　　　様</t>
    <rPh sb="1" eb="3">
      <t>アテナ</t>
    </rPh>
    <rPh sb="21" eb="22">
      <t>サマ</t>
    </rPh>
    <phoneticPr fontId="2"/>
  </si>
  <si>
    <t>③宛名　　　　　　　　　　　　　　　　　　様</t>
    <rPh sb="1" eb="3">
      <t>アテナ</t>
    </rPh>
    <rPh sb="21" eb="22">
      <t>サマ</t>
    </rPh>
    <phoneticPr fontId="2"/>
  </si>
  <si>
    <t>②宛名　　　　　　　　　　　　　　　　　　様</t>
    <rPh sb="1" eb="3">
      <t>アテナ</t>
    </rPh>
    <rPh sb="21" eb="22">
      <t>サマ</t>
    </rPh>
    <phoneticPr fontId="2"/>
  </si>
  <si>
    <t>①宛名　　　　　　　　　　　　　　　　　　様</t>
    <rPh sb="1" eb="3">
      <t>アテナ</t>
    </rPh>
    <rPh sb="21" eb="22">
      <t>サマ</t>
    </rPh>
    <phoneticPr fontId="2"/>
  </si>
  <si>
    <t>監督氏名（引率責任者名）</t>
    <rPh sb="0" eb="2">
      <t>カントク</t>
    </rPh>
    <rPh sb="2" eb="4">
      <t>シメイ</t>
    </rPh>
    <rPh sb="5" eb="7">
      <t>インソツ</t>
    </rPh>
    <rPh sb="7" eb="9">
      <t>セキニン</t>
    </rPh>
    <rPh sb="9" eb="10">
      <t>シャ</t>
    </rPh>
    <rPh sb="10" eb="11">
      <t>ナ</t>
    </rPh>
    <phoneticPr fontId="2"/>
  </si>
  <si>
    <t>団体名</t>
    <rPh sb="0" eb="2">
      <t>ダンタイ</t>
    </rPh>
    <rPh sb="2" eb="3">
      <t>メイ</t>
    </rPh>
    <phoneticPr fontId="2"/>
  </si>
  <si>
    <t>E-Mail：　taｉｓｅｉｃｏ＠ｔｏｐａｚ．oｃｎ．nｅ．jｐ</t>
    <phoneticPr fontId="2"/>
  </si>
  <si>
    <t>FAX：０７６－４５５－８２２２（TEL：０７６－４５５－８２１１）</t>
    <phoneticPr fontId="2"/>
  </si>
  <si>
    <t>　</t>
    <phoneticPr fontId="2"/>
  </si>
  <si>
    <t>（有）タイセイツアーズ　　松本　宛　</t>
    <rPh sb="0" eb="3">
      <t>ユウ</t>
    </rPh>
    <rPh sb="13" eb="15">
      <t>マツモト</t>
    </rPh>
    <rPh sb="16" eb="17">
      <t>アテ</t>
    </rPh>
    <phoneticPr fontId="2"/>
  </si>
  <si>
    <t>お忙しい中、大変申し訳ございませんがご協力お願い致します。</t>
    <rPh sb="1" eb="2">
      <t>イソガ</t>
    </rPh>
    <rPh sb="4" eb="5">
      <t>ナカ</t>
    </rPh>
    <rPh sb="6" eb="8">
      <t>タイヘン</t>
    </rPh>
    <rPh sb="8" eb="9">
      <t>モウ</t>
    </rPh>
    <rPh sb="10" eb="11">
      <t>ワケ</t>
    </rPh>
    <rPh sb="19" eb="21">
      <t>キョウリョク</t>
    </rPh>
    <rPh sb="22" eb="23">
      <t>ネガ</t>
    </rPh>
    <rPh sb="24" eb="25">
      <t>イタ</t>
    </rPh>
    <phoneticPr fontId="2"/>
  </si>
  <si>
    <t>お送りいただけますでしょうか。</t>
    <rPh sb="1" eb="2">
      <t>オク</t>
    </rPh>
    <phoneticPr fontId="2"/>
  </si>
  <si>
    <t>領収書が必要な団体様は事前に下記内容をご記入の上、事前に弊社まで郵送・ＦＡＸ・Ｅ－Ｍａｉｌにて</t>
    <rPh sb="0" eb="3">
      <t>リョウシュウショ</t>
    </rPh>
    <rPh sb="4" eb="6">
      <t>ヒツヨウ</t>
    </rPh>
    <rPh sb="7" eb="9">
      <t>ダンタイ</t>
    </rPh>
    <rPh sb="9" eb="10">
      <t>サマ</t>
    </rPh>
    <rPh sb="11" eb="13">
      <t>ジゼン</t>
    </rPh>
    <rPh sb="14" eb="16">
      <t>カキ</t>
    </rPh>
    <rPh sb="16" eb="18">
      <t>ナイヨウ</t>
    </rPh>
    <rPh sb="20" eb="22">
      <t>キニュウ</t>
    </rPh>
    <rPh sb="23" eb="24">
      <t>ウエ</t>
    </rPh>
    <rPh sb="25" eb="27">
      <t>ジゼン</t>
    </rPh>
    <rPh sb="28" eb="30">
      <t>ヘイシャ</t>
    </rPh>
    <rPh sb="32" eb="34">
      <t>ユウソウ</t>
    </rPh>
    <phoneticPr fontId="2"/>
  </si>
  <si>
    <t>領収書依頼書</t>
    <rPh sb="0" eb="3">
      <t>リョウシュウショ</t>
    </rPh>
    <rPh sb="3" eb="6">
      <t>イライショ</t>
    </rPh>
    <phoneticPr fontId="2"/>
  </si>
  <si>
    <t>第６５回北陸陸上競技選手権大会</t>
    <rPh sb="0" eb="1">
      <t>ダイ</t>
    </rPh>
    <rPh sb="3" eb="4">
      <t>カイ</t>
    </rPh>
    <rPh sb="4" eb="6">
      <t>ホクリク</t>
    </rPh>
    <rPh sb="6" eb="8">
      <t>リクジョウ</t>
    </rPh>
    <rPh sb="8" eb="10">
      <t>キョウギ</t>
    </rPh>
    <rPh sb="10" eb="13">
      <t>センシュケン</t>
    </rPh>
    <rPh sb="13" eb="15">
      <t>タイカイ</t>
    </rPh>
    <phoneticPr fontId="2"/>
  </si>
  <si>
    <t>７，０００円</t>
    <rPh sb="5" eb="6">
      <t>エン</t>
    </rPh>
    <phoneticPr fontId="2"/>
  </si>
  <si>
    <t>ツイン</t>
    <phoneticPr fontId="2"/>
  </si>
  <si>
    <t>１泊朝食付き税込み</t>
    <rPh sb="1" eb="2">
      <t>パク</t>
    </rPh>
    <rPh sb="2" eb="4">
      <t>チョウショク</t>
    </rPh>
    <rPh sb="4" eb="5">
      <t>ツ</t>
    </rPh>
    <rPh sb="6" eb="8">
      <t>ゼイコ</t>
    </rPh>
    <phoneticPr fontId="2"/>
  </si>
  <si>
    <t>９．１Ｋｍ</t>
    <phoneticPr fontId="2"/>
  </si>
  <si>
    <t>８，０００円</t>
    <rPh sb="5" eb="6">
      <t>エン</t>
    </rPh>
    <phoneticPr fontId="2"/>
  </si>
  <si>
    <t>シングル</t>
    <phoneticPr fontId="2"/>
  </si>
  <si>
    <t>東横イン富山駅新幹線口Ⅱ</t>
    <rPh sb="0" eb="2">
      <t>トウヨコ</t>
    </rPh>
    <rPh sb="4" eb="6">
      <t>トヤマ</t>
    </rPh>
    <rPh sb="6" eb="7">
      <t>エキ</t>
    </rPh>
    <rPh sb="7" eb="10">
      <t>シンカンセン</t>
    </rPh>
    <rPh sb="10" eb="11">
      <t>グチ</t>
    </rPh>
    <phoneticPr fontId="2"/>
  </si>
  <si>
    <t>富山駅前</t>
  </si>
  <si>
    <t>Ｂ２</t>
  </si>
  <si>
    <t>９，０００円</t>
    <rPh sb="5" eb="6">
      <t>エン</t>
    </rPh>
    <phoneticPr fontId="2"/>
  </si>
  <si>
    <t>シングル・ツイン</t>
  </si>
  <si>
    <t>１泊２食付き税込み</t>
    <rPh sb="1" eb="2">
      <t>パク</t>
    </rPh>
    <rPh sb="3" eb="4">
      <t>ショク</t>
    </rPh>
    <rPh sb="4" eb="5">
      <t>ツ</t>
    </rPh>
    <rPh sb="6" eb="8">
      <t>ゼイコ</t>
    </rPh>
    <phoneticPr fontId="2"/>
  </si>
  <si>
    <t>ホテル祥園</t>
    <rPh sb="3" eb="5">
      <t>ショウエン</t>
    </rPh>
    <phoneticPr fontId="2"/>
  </si>
  <si>
    <t>Ｂ１</t>
    <phoneticPr fontId="2"/>
  </si>
  <si>
    <t>ホテルプライム富山</t>
    <rPh sb="7" eb="9">
      <t>トヤマ</t>
    </rPh>
    <phoneticPr fontId="2"/>
  </si>
  <si>
    <t>Ｂ２</t>
    <phoneticPr fontId="2"/>
  </si>
  <si>
    <t>９．１Ｋｍ</t>
    <phoneticPr fontId="2"/>
  </si>
  <si>
    <t>８，５００円</t>
    <rPh sb="5" eb="6">
      <t>エン</t>
    </rPh>
    <phoneticPr fontId="2"/>
  </si>
  <si>
    <t>シングル・ツイン</t>
    <phoneticPr fontId="2"/>
  </si>
  <si>
    <t>富山マンテンホテル</t>
    <rPh sb="0" eb="2">
      <t>トヤマ</t>
    </rPh>
    <phoneticPr fontId="2"/>
  </si>
  <si>
    <t>富山駅前</t>
    <rPh sb="0" eb="2">
      <t>トヤマ</t>
    </rPh>
    <rPh sb="2" eb="4">
      <t>エキマエ</t>
    </rPh>
    <phoneticPr fontId="2"/>
  </si>
  <si>
    <t>Ａ２</t>
    <phoneticPr fontId="2"/>
  </si>
  <si>
    <t>９．８Ｋｍ</t>
    <phoneticPr fontId="2"/>
  </si>
  <si>
    <t>１０、０００円</t>
    <rPh sb="6" eb="7">
      <t>エン</t>
    </rPh>
    <phoneticPr fontId="2"/>
  </si>
  <si>
    <t>とやま自遊館</t>
    <rPh sb="3" eb="5">
      <t>ジユウ</t>
    </rPh>
    <rPh sb="5" eb="6">
      <t>カン</t>
    </rPh>
    <phoneticPr fontId="2"/>
  </si>
  <si>
    <t>富山駅北</t>
    <rPh sb="0" eb="2">
      <t>トヤマ</t>
    </rPh>
    <phoneticPr fontId="2"/>
  </si>
  <si>
    <t>Ａ１</t>
    <phoneticPr fontId="2"/>
  </si>
  <si>
    <t>ホテルルートイン富山駅前</t>
    <rPh sb="8" eb="10">
      <t>トヤマ</t>
    </rPh>
    <rPh sb="10" eb="12">
      <t>エキマエ</t>
    </rPh>
    <phoneticPr fontId="2"/>
  </si>
  <si>
    <t>１１．７Ｋｍ</t>
    <phoneticPr fontId="2"/>
  </si>
  <si>
    <t>アパホテル&lt;富山&gt;</t>
    <phoneticPr fontId="2"/>
  </si>
  <si>
    <t>富山郊外</t>
    <rPh sb="0" eb="2">
      <t>トヤマ</t>
    </rPh>
    <rPh sb="2" eb="4">
      <t>コウガイ</t>
    </rPh>
    <phoneticPr fontId="2"/>
  </si>
  <si>
    <t>４．０Ｋｍ</t>
    <phoneticPr fontId="2"/>
  </si>
  <si>
    <t>ホテルルートイン富山インター</t>
    <rPh sb="8" eb="10">
      <t>トヤマ</t>
    </rPh>
    <phoneticPr fontId="2"/>
  </si>
  <si>
    <t>富山インター付近</t>
    <rPh sb="0" eb="2">
      <t>トヤマ</t>
    </rPh>
    <rPh sb="6" eb="8">
      <t>フキン</t>
    </rPh>
    <phoneticPr fontId="2"/>
  </si>
  <si>
    <t>富山地鉄ホテル</t>
    <rPh sb="0" eb="2">
      <t>トヤマ</t>
    </rPh>
    <rPh sb="2" eb="4">
      <t>チテツ</t>
    </rPh>
    <phoneticPr fontId="2"/>
  </si>
  <si>
    <t>アパホテル&lt;富山駅前&gt;</t>
    <rPh sb="8" eb="10">
      <t>エキマエ</t>
    </rPh>
    <phoneticPr fontId="2"/>
  </si>
  <si>
    <t>Ａ１</t>
    <phoneticPr fontId="2"/>
  </si>
  <si>
    <t>９．１Ｋｍ</t>
    <phoneticPr fontId="2"/>
  </si>
  <si>
    <t>９，５００円</t>
    <rPh sb="5" eb="6">
      <t>エン</t>
    </rPh>
    <phoneticPr fontId="2"/>
  </si>
  <si>
    <t>シングル</t>
    <phoneticPr fontId="2"/>
  </si>
  <si>
    <t>アパヴィラホテル&lt;富山駅前&gt;</t>
    <rPh sb="9" eb="11">
      <t>トヤマ</t>
    </rPh>
    <rPh sb="11" eb="13">
      <t>エキマエ</t>
    </rPh>
    <phoneticPr fontId="2"/>
  </si>
  <si>
    <t>富山駅前</t>
    <phoneticPr fontId="2"/>
  </si>
  <si>
    <t>S２</t>
    <phoneticPr fontId="2"/>
  </si>
  <si>
    <t>９．８Ｋｍ</t>
    <phoneticPr fontId="2"/>
  </si>
  <si>
    <t>シングル・ツイン</t>
    <phoneticPr fontId="2"/>
  </si>
  <si>
    <t>オークスカナルパークホテル</t>
    <phoneticPr fontId="2"/>
  </si>
  <si>
    <t>富山駅北</t>
    <rPh sb="0" eb="2">
      <t>トヤマ</t>
    </rPh>
    <rPh sb="2" eb="3">
      <t>エキ</t>
    </rPh>
    <rPh sb="3" eb="4">
      <t>キタ</t>
    </rPh>
    <phoneticPr fontId="2"/>
  </si>
  <si>
    <t>会場まで距離</t>
    <rPh sb="0" eb="2">
      <t>カイジョウ</t>
    </rPh>
    <rPh sb="4" eb="6">
      <t>キョリ</t>
    </rPh>
    <phoneticPr fontId="2"/>
  </si>
  <si>
    <t>1人あたりの料金</t>
    <rPh sb="0" eb="2">
      <t>ヒトリ</t>
    </rPh>
    <rPh sb="6" eb="7">
      <t>リョウ</t>
    </rPh>
    <rPh sb="7" eb="8">
      <t>キン</t>
    </rPh>
    <phoneticPr fontId="2"/>
  </si>
  <si>
    <t>部屋タイプ</t>
    <rPh sb="0" eb="2">
      <t>ヘヤ</t>
    </rPh>
    <phoneticPr fontId="2"/>
  </si>
  <si>
    <t>ホテル条件</t>
    <rPh sb="3" eb="5">
      <t>ジョウケン</t>
    </rPh>
    <phoneticPr fontId="2"/>
  </si>
  <si>
    <t>施設名</t>
    <phoneticPr fontId="2"/>
  </si>
  <si>
    <t>宿泊地区</t>
    <rPh sb="0" eb="2">
      <t>シュクハク</t>
    </rPh>
    <rPh sb="2" eb="4">
      <t>チク</t>
    </rPh>
    <phoneticPr fontId="2"/>
  </si>
  <si>
    <t>【様式5-1.2,3,4】</t>
    <phoneticPr fontId="2"/>
  </si>
  <si>
    <t>宿泊要項・宿泊申込書
領収書依頼書・ホテルリスト</t>
    <rPh sb="11" eb="14">
      <t>リョウシュウショ</t>
    </rPh>
    <rPh sb="14" eb="17">
      <t>イライショ</t>
    </rPh>
    <phoneticPr fontId="2"/>
  </si>
  <si>
    <t>一般</t>
    <rPh sb="0" eb="2">
      <t>イッパン</t>
    </rPh>
    <phoneticPr fontId="2"/>
  </si>
  <si>
    <t>一般は１種目２,０００円、・高校生は１種目１,５００円、中学生は１種目１,０００円、混成・リレーは３,０００円</t>
    <phoneticPr fontId="2"/>
  </si>
  <si>
    <t>（３）棒高跳びのポールは、上記会場へ送付すること。</t>
    <phoneticPr fontId="2"/>
  </si>
  <si>
    <t>（４）前日の練習時間：１２時３０分～１７時までとする。（練習時間帯は、富山陸上競技協会ホームページで案内をする）</t>
    <phoneticPr fontId="2"/>
  </si>
  <si>
    <t>（５）受付：前日は１２時から１６時３０分まで、当日は７時００分から行う。（場所：競技場１Ｆコンコースで県別）</t>
    <phoneticPr fontId="2"/>
  </si>
  <si>
    <t>（６）競技中に発生した疾病・傷害については、応急処置を主催側で行うが、以後の責任は負わない。</t>
    <phoneticPr fontId="2"/>
  </si>
  <si>
    <t>（７）個人情報の取り扱いについては、大会出場中の映像、写真、記事、記録等のテレビ、新聞、インターネット等</t>
    <phoneticPr fontId="2"/>
  </si>
  <si>
    <t>（８）本大会は、ワールドランキング制度に対応するため、申込書類記入の際、氏名のふりがなのアルファベット表記</t>
    <phoneticPr fontId="2"/>
  </si>
  <si>
    <t>ラウンド</t>
    <phoneticPr fontId="2"/>
  </si>
  <si>
    <t>　　　種　　　　目</t>
    <rPh sb="3" eb="4">
      <t>タネ</t>
    </rPh>
    <rPh sb="8" eb="9">
      <t>メ</t>
    </rPh>
    <phoneticPr fontId="2"/>
  </si>
  <si>
    <t>（９）競技用靴については、ＴＲ５．１３．３の表に基づき、検査・確認を行う。</t>
    <phoneticPr fontId="2"/>
  </si>
  <si>
    <t>（２）本大会は、トラック種目のラウンドについて以下のように設定する。参加人数によって、準決勝を設定する場合もある。</t>
    <rPh sb="3" eb="6">
      <t>ホンタイカイ</t>
    </rPh>
    <rPh sb="12" eb="14">
      <t>シュモク</t>
    </rPh>
    <rPh sb="23" eb="25">
      <t>イカ</t>
    </rPh>
    <rPh sb="29" eb="31">
      <t>セッテイ</t>
    </rPh>
    <rPh sb="34" eb="36">
      <t>サンカ</t>
    </rPh>
    <rPh sb="36" eb="38">
      <t>ニンズウ</t>
    </rPh>
    <rPh sb="43" eb="46">
      <t>ジュンケッショウ</t>
    </rPh>
    <rPh sb="47" eb="49">
      <t>セッテイ</t>
    </rPh>
    <rPh sb="51" eb="53">
      <t>バアイ</t>
    </rPh>
    <phoneticPr fontId="2"/>
  </si>
  <si>
    <t xml:space="preserve"> ①予選、決勝</t>
    <rPh sb="2" eb="4">
      <t>ヨセン</t>
    </rPh>
    <rPh sb="5" eb="7">
      <t>ケッショウ</t>
    </rPh>
    <phoneticPr fontId="2"/>
  </si>
  <si>
    <t>４枚</t>
    <phoneticPr fontId="2"/>
  </si>
  <si>
    <t xml:space="preserve"> ②ﾀｲﾑﾚｰｽ決勝</t>
    <rPh sb="8" eb="10">
      <t>ケッショウ</t>
    </rPh>
    <phoneticPr fontId="2"/>
  </si>
  <si>
    <t xml:space="preserve"> 100m、200m、400m、800m、110mH、100mH、400mH、4×100mR、4×400mR</t>
    <phoneticPr fontId="2"/>
  </si>
  <si>
    <t xml:space="preserve"> 1500m、5000m、10000m、3000mSC、5000mW</t>
    <phoneticPr fontId="2"/>
  </si>
  <si>
    <t>（10）申込みは、選手が登録している県協会に申し込むこと。他県の協会に申し込んだ場合受け付けられない。</t>
    <phoneticPr fontId="2"/>
  </si>
  <si>
    <t>（11）宿泊については、７月７日（火）以降に申し込むこと。</t>
    <phoneticPr fontId="2"/>
  </si>
  <si>
    <t>（12) 自然災害（台風等）により大会が開催できない場合は、富山陸上競技協会のホームページにて案内する。</t>
    <phoneticPr fontId="2"/>
  </si>
  <si>
    <t xml:space="preserve">（13）新型コロナウイルス感染拡大防止の観点から大会を中止・延期する場合は、富山陸上競技協会のホームページにて  </t>
    <phoneticPr fontId="2"/>
  </si>
  <si>
    <t>（14）参加者（個人・団体）は、各自で衣類運搬用のビニール袋もしくはバッグを用意すること。</t>
    <phoneticPr fontId="2"/>
  </si>
  <si>
    <t>（15）本競技会は、無観客で開催するため、競技場内に入る場合には、ＩＤカードが必要です。</t>
    <rPh sb="21" eb="24">
      <t>キョウギジョウ</t>
    </rPh>
    <rPh sb="24" eb="25">
      <t>ナイ</t>
    </rPh>
    <rPh sb="26" eb="27">
      <t>ハイ</t>
    </rPh>
    <rPh sb="28" eb="30">
      <t>バアイ</t>
    </rPh>
    <rPh sb="39" eb="41">
      <t>ヒツヨウ</t>
    </rPh>
    <phoneticPr fontId="2"/>
  </si>
  <si>
    <t>（16）参加の出入口（場所）、更衣場所等に制限があるので、要項、プログラム等で確認すること。</t>
    <phoneticPr fontId="2"/>
  </si>
  <si>
    <t>（17）混成競技における選手控室は、本大会では設けない。種目ごとに第２ゲート招集所にて招集を行い、</t>
    <rPh sb="4" eb="6">
      <t>コンセイ</t>
    </rPh>
    <rPh sb="6" eb="8">
      <t>キョウギ</t>
    </rPh>
    <rPh sb="12" eb="14">
      <t>センシュ</t>
    </rPh>
    <rPh sb="14" eb="16">
      <t>ヒカエシツ</t>
    </rPh>
    <rPh sb="18" eb="21">
      <t>ホンタイカイ</t>
    </rPh>
    <rPh sb="23" eb="24">
      <t>モウ</t>
    </rPh>
    <rPh sb="28" eb="30">
      <t>シュモク</t>
    </rPh>
    <rPh sb="33" eb="34">
      <t>ダイ</t>
    </rPh>
    <rPh sb="38" eb="40">
      <t>ショウシュウ</t>
    </rPh>
    <rPh sb="40" eb="41">
      <t>ジョ</t>
    </rPh>
    <rPh sb="43" eb="45">
      <t>ショウシュウ</t>
    </rPh>
    <rPh sb="46" eb="47">
      <t>オコナ</t>
    </rPh>
    <phoneticPr fontId="2"/>
  </si>
  <si>
    <t>（18）競技注意事項や競技日程、競技用具等は、富山陸上競技協会のホームページに掲載する。</t>
    <phoneticPr fontId="2"/>
  </si>
  <si>
    <t>旅行業者へ申し込んで下さい。</t>
  </si>
  <si>
    <t>５　③の【様式5-1,2,3】については、７月７日（水）から２９日（木）までに各団体・個人で</t>
    <phoneticPr fontId="2"/>
  </si>
  <si>
    <t>その他に、「他のデータベースにリンクしています。。。」とのメッセージで、ボタンが表示された場合、</t>
    <rPh sb="2" eb="3">
      <t>ホカ</t>
    </rPh>
    <rPh sb="6" eb="7">
      <t>タ</t>
    </rPh>
    <rPh sb="40" eb="42">
      <t>ヒョウジ</t>
    </rPh>
    <rPh sb="45" eb="47">
      <t>バアイ</t>
    </rPh>
    <phoneticPr fontId="2"/>
  </si>
  <si>
    <t>「更新しない」を選択してください。</t>
    <rPh sb="1" eb="3">
      <t>コウシン</t>
    </rPh>
    <rPh sb="8" eb="10">
      <t>センタク</t>
    </rPh>
    <phoneticPr fontId="2"/>
  </si>
  <si>
    <t>　　　（１２種目）　　棒高跳、走幅跳、ハンマー投、やり投、十種競技（第一日目）</t>
    <phoneticPr fontId="2"/>
  </si>
  <si>
    <t>　　　（１１種目）　　走高跳、三段跳、砲丸投、円盤投、十種競技（第二日目）</t>
    <phoneticPr fontId="2"/>
  </si>
  <si>
    <t>　　　（１２種目）　　走高跳、三段跳、円盤投、やり投、七種競技（第一日目）</t>
    <phoneticPr fontId="2"/>
  </si>
  <si>
    <t>　　　（１１種目）　　棒高跳、走幅跳、砲丸投、ハンマー投、七種競技（第二日目）</t>
    <phoneticPr fontId="2"/>
  </si>
  <si>
    <t>　　・(一財)富山陸上競技協会ＨＰ(http://jaaf-toyama.net）より、以下のエクセルファイル
　　　　「2021北陸選手権要項（富山県選手用）」をダウンロードし、下記の通りデータと書類で申込むこと。
＜締め切り＞
　　・令和３年７月２２日(木)１７：００　必着（データ、書類、参加料納入、全て）</t>
    <phoneticPr fontId="2"/>
  </si>
  <si>
    <t>（２）標準記録を突破した競技者（2020年１月１日～申込締切日まで）</t>
    <phoneticPr fontId="2"/>
  </si>
  <si>
    <t>（３）標準記録のない種目は、各県が推薦する競技者で各県記録上位者より８名以内とする。</t>
    <phoneticPr fontId="2"/>
  </si>
  <si>
    <t>（４）規格外の競技種目の場合については、参加標準記録を参考にして各県陸協が推薦する競技者（該当競技種目で３名以内）</t>
    <phoneticPr fontId="2"/>
  </si>
  <si>
    <t>　　標準記録突破者は、この欄に記入する。</t>
    <rPh sb="2" eb="9">
      <t>ヒョウジュンキロクトッパシャ</t>
    </rPh>
    <rPh sb="13" eb="14">
      <t>ラン</t>
    </rPh>
    <rPh sb="15" eb="17">
      <t>キニュウ</t>
    </rPh>
    <phoneticPr fontId="2"/>
  </si>
  <si>
    <t>令和３年６月３０日</t>
    <rPh sb="0" eb="2">
      <t>レイワ</t>
    </rPh>
    <rPh sb="3" eb="4">
      <t>ネン</t>
    </rPh>
    <rPh sb="5" eb="6">
      <t>ガツ</t>
    </rPh>
    <rPh sb="8" eb="9">
      <t>ニチ</t>
    </rPh>
    <phoneticPr fontId="2"/>
  </si>
  <si>
    <t>２．自己最高記録は2020.1.1～大会申込締切までの最高記録を記入</t>
    <rPh sb="2" eb="4">
      <t>ジコ</t>
    </rPh>
    <rPh sb="4" eb="6">
      <t>サイコウ</t>
    </rPh>
    <rPh sb="6" eb="8">
      <t>キロク</t>
    </rPh>
    <rPh sb="18" eb="20">
      <t>タイカイ</t>
    </rPh>
    <rPh sb="20" eb="22">
      <t>モウシコ</t>
    </rPh>
    <rPh sb="22" eb="24">
      <t>シメキリ</t>
    </rPh>
    <rPh sb="27" eb="29">
      <t>サイコウ</t>
    </rPh>
    <rPh sb="29" eb="31">
      <t>キロク</t>
    </rPh>
    <rPh sb="32" eb="34">
      <t>キニュウ</t>
    </rPh>
    <phoneticPr fontId="2"/>
  </si>
  <si>
    <t>有効期間内の自己最高記録（標準突破記録の記載を含む）</t>
    <rPh sb="0" eb="2">
      <t>ユウコウ</t>
    </rPh>
    <rPh sb="2" eb="5">
      <t>キカンナイ</t>
    </rPh>
    <rPh sb="13" eb="15">
      <t>ヒョウジュン</t>
    </rPh>
    <rPh sb="15" eb="17">
      <t>トッパ</t>
    </rPh>
    <rPh sb="17" eb="19">
      <t>キロク</t>
    </rPh>
    <rPh sb="23" eb="24">
      <t>フクキサイ</t>
    </rPh>
    <phoneticPr fontId="2"/>
  </si>
  <si>
    <t>種目</t>
    <phoneticPr fontId="2"/>
  </si>
  <si>
    <t>２．自己最高記録は2020.1.1～大会申込締切までの最高記録を記入</t>
    <rPh sb="2" eb="4">
      <t>ジコ</t>
    </rPh>
    <phoneticPr fontId="2"/>
  </si>
  <si>
    <t xml:space="preserve"> 標準記録突破者は、この欄に記入する。</t>
    <rPh sb="1" eb="8">
      <t>ヒョウジュンキロクトッパシャ</t>
    </rPh>
    <rPh sb="12" eb="13">
      <t>ラン</t>
    </rPh>
    <rPh sb="14" eb="16">
      <t>キニュウ</t>
    </rPh>
    <phoneticPr fontId="2"/>
  </si>
  <si>
    <t>（１）第63回富山県選手権大会(2021/5/3,4)の８位までの入賞者</t>
    <rPh sb="3" eb="4">
      <t>ダイ</t>
    </rPh>
    <rPh sb="6" eb="7">
      <t>カイ</t>
    </rPh>
    <rPh sb="7" eb="9">
      <t>トヤマ</t>
    </rPh>
    <rPh sb="9" eb="10">
      <t>ケン</t>
    </rPh>
    <rPh sb="10" eb="13">
      <t>センシュケン</t>
    </rPh>
    <rPh sb="13" eb="15">
      <t>タイカイ</t>
    </rPh>
    <rPh sb="29" eb="30">
      <t>イ</t>
    </rPh>
    <rPh sb="33" eb="36">
      <t>ニュウショウシャ</t>
    </rPh>
    <phoneticPr fontId="2"/>
  </si>
  <si>
    <t>３．種目の年、月は記録を出した年を西暦下二けた(20or21)と月の４桁で記入</t>
    <rPh sb="2" eb="4">
      <t>シュモク</t>
    </rPh>
    <rPh sb="5" eb="6">
      <t>ネン</t>
    </rPh>
    <rPh sb="7" eb="8">
      <t>ゲツ</t>
    </rPh>
    <rPh sb="9" eb="11">
      <t>キロク</t>
    </rPh>
    <rPh sb="12" eb="13">
      <t>ダ</t>
    </rPh>
    <rPh sb="15" eb="16">
      <t>トシ</t>
    </rPh>
    <rPh sb="17" eb="19">
      <t>セイレキ</t>
    </rPh>
    <rPh sb="19" eb="21">
      <t>シモフタ</t>
    </rPh>
    <rPh sb="32" eb="33">
      <t>ツキ</t>
    </rPh>
    <rPh sb="35" eb="36">
      <t>ケタ</t>
    </rPh>
    <rPh sb="37" eb="39">
      <t>キニュウ</t>
    </rPh>
    <phoneticPr fontId="2"/>
  </si>
  <si>
    <t>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</si>
</sst>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5" formatCode="&quot;¥&quot;#,##0;&quot;¥&quot;\-#,##0"/>
    <numFmt numFmtId="6" formatCode="&quot;¥&quot;#,##0;[Red]&quot;¥&quot;\-#,##0"/>
    <numFmt numFmtId="176" formatCode="0_);[Red]\(0\)"/>
    <numFmt numFmtId="177" formatCode="\¥#,##0;&quot;¥-&quot;#,##0"/>
    <numFmt numFmtId="178" formatCode="\¥#,##0;[Red]&quot;¥-&quot;#,##0"/>
    <numFmt numFmtId="180" formatCode="0\ ;[Red]\(0\)"/>
  </numFmts>
  <fonts count="85">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b/>
      <sz val="11"/>
      <name val="ＭＳ 明朝"/>
      <family val="1"/>
      <charset val="128"/>
    </font>
    <font>
      <b/>
      <sz val="14"/>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9.6"/>
      <name val="ＭＳ 明朝"/>
      <family val="1"/>
      <charset val="128"/>
    </font>
    <font>
      <sz val="11"/>
      <color indexed="17"/>
      <name val="ＭＳ Ｐゴシック"/>
      <family val="3"/>
      <charset val="128"/>
    </font>
    <font>
      <b/>
      <sz val="16"/>
      <name val="ＭＳ 明朝"/>
      <family val="1"/>
      <charset val="128"/>
    </font>
    <font>
      <sz val="12"/>
      <name val="ＭＳ Ｐゴシック"/>
      <family val="3"/>
      <charset val="128"/>
    </font>
    <font>
      <b/>
      <i/>
      <sz val="18"/>
      <name val="ＪＳ明朝"/>
      <family val="1"/>
      <charset val="128"/>
    </font>
    <font>
      <b/>
      <sz val="15"/>
      <name val="ＭＳ 明朝"/>
      <family val="1"/>
      <charset val="128"/>
    </font>
    <font>
      <b/>
      <i/>
      <sz val="18"/>
      <name val="ＭＳ 明朝"/>
      <family val="1"/>
      <charset val="128"/>
    </font>
    <font>
      <sz val="10"/>
      <name val="ＭＳ Ｐゴシック"/>
      <family val="3"/>
      <charset val="128"/>
    </font>
    <font>
      <sz val="10"/>
      <name val="ＭＳ 明朝"/>
      <family val="1"/>
      <charset val="128"/>
    </font>
    <font>
      <sz val="10"/>
      <name val="ＭＳ ゴシック"/>
      <family val="3"/>
      <charset val="128"/>
    </font>
    <font>
      <sz val="10"/>
      <color indexed="10"/>
      <name val="ＭＳ 明朝"/>
      <family val="1"/>
      <charset val="128"/>
    </font>
    <font>
      <sz val="12"/>
      <name val="ＭＳ 明朝"/>
      <family val="1"/>
      <charset val="128"/>
    </font>
    <font>
      <sz val="8"/>
      <name val="ＭＳ 明朝"/>
      <family val="1"/>
      <charset val="128"/>
    </font>
    <font>
      <b/>
      <i/>
      <sz val="18"/>
      <color rgb="FFFF0000"/>
      <name val="ＪＳ明朝"/>
      <family val="1"/>
      <charset val="128"/>
    </font>
    <font>
      <sz val="9"/>
      <color indexed="81"/>
      <name val="ＭＳ Ｐゴシック"/>
      <family val="3"/>
      <charset val="128"/>
    </font>
    <font>
      <sz val="14"/>
      <name val="ＭＳ Ｐゴシック"/>
      <family val="3"/>
      <charset val="128"/>
    </font>
    <font>
      <b/>
      <sz val="14"/>
      <name val="ＭＳ Ｐゴシック"/>
      <family val="3"/>
      <charset val="128"/>
    </font>
    <font>
      <sz val="9"/>
      <name val="ＭＳ Ｐゴシック"/>
      <family val="3"/>
      <charset val="128"/>
    </font>
    <font>
      <b/>
      <sz val="10"/>
      <name val="ＭＳ Ｐゴシック"/>
      <family val="3"/>
      <charset val="128"/>
    </font>
    <font>
      <b/>
      <sz val="9"/>
      <color indexed="81"/>
      <name val="ＭＳ Ｐゴシック"/>
      <family val="3"/>
      <charset val="128"/>
    </font>
    <font>
      <sz val="12"/>
      <name val="ＭＳ ゴシック"/>
      <family val="3"/>
      <charset val="128"/>
    </font>
    <font>
      <b/>
      <sz val="12"/>
      <color rgb="FFFF0000"/>
      <name val="ＭＳ Ｐゴシック"/>
      <family val="3"/>
      <charset val="128"/>
    </font>
    <font>
      <b/>
      <sz val="12"/>
      <color rgb="FF3333FF"/>
      <name val="ＭＳ 明朝"/>
      <family val="1"/>
      <charset val="128"/>
    </font>
    <font>
      <sz val="12"/>
      <color rgb="FF3333FF"/>
      <name val="ＭＳ Ｐゴシック"/>
      <family val="3"/>
      <charset val="128"/>
    </font>
    <font>
      <b/>
      <sz val="12"/>
      <color rgb="FF3333FF"/>
      <name val="ＭＳ Ｐゴシック"/>
      <family val="3"/>
      <charset val="128"/>
    </font>
    <font>
      <b/>
      <sz val="16"/>
      <color rgb="FF3333FF"/>
      <name val="ＭＳ 明朝"/>
      <family val="1"/>
      <charset val="128"/>
    </font>
    <font>
      <sz val="11"/>
      <color rgb="FF3333FF"/>
      <name val="ＭＳ Ｐゴシック"/>
      <family val="3"/>
      <charset val="128"/>
    </font>
    <font>
      <sz val="20"/>
      <color rgb="FF3333FF"/>
      <name val="ＭＳ Ｐゴシック"/>
      <family val="3"/>
      <charset val="128"/>
    </font>
    <font>
      <sz val="12"/>
      <color rgb="FF3333FF"/>
      <name val="ＭＳ 明朝"/>
      <family val="1"/>
      <charset val="128"/>
    </font>
    <font>
      <b/>
      <sz val="24"/>
      <name val="ＭＳ 明朝"/>
      <family val="1"/>
      <charset val="128"/>
    </font>
    <font>
      <sz val="11"/>
      <color rgb="FF000000"/>
      <name val="ＭＳ Ｐゴシック"/>
      <family val="3"/>
      <charset val="128"/>
    </font>
    <font>
      <sz val="11"/>
      <color rgb="FFFF0000"/>
      <name val="ＭＳ 明朝"/>
      <family val="1"/>
      <charset val="128"/>
    </font>
    <font>
      <u/>
      <sz val="11"/>
      <name val="ＭＳ 明朝"/>
      <family val="1"/>
      <charset val="128"/>
    </font>
    <font>
      <sz val="16"/>
      <name val="ＭＳ Ｐゴシック"/>
      <family val="3"/>
      <charset val="128"/>
    </font>
    <font>
      <b/>
      <sz val="12"/>
      <name val="ＭＳ 明朝"/>
      <family val="1"/>
      <charset val="128"/>
    </font>
    <font>
      <sz val="14"/>
      <name val="ＭＳ 明朝"/>
      <family val="1"/>
      <charset val="128"/>
    </font>
    <font>
      <sz val="11"/>
      <color rgb="FF0000FF"/>
      <name val="ＭＳ 明朝"/>
      <family val="1"/>
      <charset val="128"/>
    </font>
    <font>
      <b/>
      <i/>
      <sz val="18"/>
      <name val="ＭＳ Ｐゴシック"/>
      <family val="3"/>
      <charset val="128"/>
    </font>
    <font>
      <b/>
      <sz val="26"/>
      <name val="ＭＳ 明朝"/>
      <family val="1"/>
      <charset val="128"/>
    </font>
    <font>
      <sz val="11"/>
      <name val="ＭＳ Ｐ明朝"/>
      <family val="1"/>
      <charset val="128"/>
    </font>
    <font>
      <sz val="10"/>
      <color rgb="FFFF0000"/>
      <name val="ＭＳ 明朝"/>
      <family val="1"/>
      <charset val="128"/>
    </font>
    <font>
      <sz val="9"/>
      <name val="ＭＳ 明朝"/>
      <family val="1"/>
      <charset val="128"/>
    </font>
    <font>
      <b/>
      <sz val="11"/>
      <name val="ＭＳ Ｐゴシック"/>
      <family val="3"/>
      <charset val="128"/>
    </font>
    <font>
      <b/>
      <u/>
      <sz val="11"/>
      <name val="ＭＳ Ｐゴシック"/>
      <family val="3"/>
      <charset val="128"/>
    </font>
    <font>
      <b/>
      <sz val="14"/>
      <color indexed="9"/>
      <name val="ＭＳ Ｐゴシック"/>
      <family val="3"/>
      <charset val="128"/>
    </font>
    <font>
      <b/>
      <u/>
      <sz val="10"/>
      <name val="ＭＳ Ｐゴシック"/>
      <family val="3"/>
      <charset val="128"/>
    </font>
    <font>
      <sz val="11"/>
      <color indexed="8"/>
      <name val="ＭＳ Ｐ明朝"/>
      <family val="1"/>
      <charset val="128"/>
    </font>
    <font>
      <sz val="16"/>
      <color indexed="8"/>
      <name val="ＭＳ Ｐ明朝"/>
      <family val="1"/>
      <charset val="128"/>
    </font>
    <font>
      <b/>
      <sz val="16"/>
      <color indexed="8"/>
      <name val="ＭＳ Ｐ明朝"/>
      <family val="1"/>
      <charset val="128"/>
    </font>
    <font>
      <sz val="18"/>
      <color indexed="8"/>
      <name val="ＭＳ Ｐ明朝"/>
      <family val="1"/>
      <charset val="128"/>
    </font>
    <font>
      <b/>
      <sz val="22"/>
      <color indexed="8"/>
      <name val="ＭＳ Ｐ明朝"/>
      <family val="1"/>
      <charset val="128"/>
    </font>
    <font>
      <sz val="20"/>
      <color indexed="8"/>
      <name val="ＭＳ Ｐ明朝"/>
      <family val="1"/>
      <charset val="128"/>
    </font>
    <font>
      <sz val="12"/>
      <color indexed="8"/>
      <name val="ＭＳ Ｐ明朝"/>
      <family val="1"/>
      <charset val="128"/>
    </font>
    <font>
      <sz val="16"/>
      <color theme="1"/>
      <name val="ＭＳ Ｐゴシック"/>
      <family val="3"/>
      <charset val="128"/>
      <scheme val="minor"/>
    </font>
    <font>
      <sz val="28"/>
      <color indexed="8"/>
      <name val="ＭＳ Ｐ明朝"/>
      <family val="1"/>
      <charset val="128"/>
    </font>
    <font>
      <sz val="16"/>
      <color indexed="8"/>
      <name val="ＭＳ Ｐゴシック"/>
      <family val="3"/>
      <charset val="128"/>
    </font>
    <font>
      <b/>
      <sz val="26"/>
      <color indexed="8"/>
      <name val="ＭＳ Ｐ明朝"/>
      <family val="1"/>
      <charset val="128"/>
    </font>
    <font>
      <b/>
      <sz val="18"/>
      <color indexed="8"/>
      <name val="ＭＳ Ｐ明朝"/>
      <family val="1"/>
      <charset val="128"/>
    </font>
    <font>
      <b/>
      <sz val="16"/>
      <name val="ＭＳ Ｐゴシック"/>
      <family val="3"/>
      <charset val="128"/>
    </font>
    <font>
      <u/>
      <sz val="12"/>
      <name val="ＭＳ Ｐゴシック"/>
      <family val="3"/>
      <charset val="128"/>
    </font>
    <font>
      <u/>
      <sz val="9"/>
      <name val="ＭＳ Ｐゴシック"/>
      <family val="3"/>
      <charset val="128"/>
    </font>
    <font>
      <sz val="16"/>
      <name val="HGS創英角ｺﾞｼｯｸUB"/>
      <family val="3"/>
      <charset val="128"/>
    </font>
    <font>
      <sz val="18"/>
      <name val="ＭＳ Ｐゴシック"/>
      <family val="3"/>
      <charset val="128"/>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tint="-0.249977111117893"/>
        <bgColor indexed="64"/>
      </patternFill>
    </fill>
    <fill>
      <patternFill patternType="solid">
        <fgColor rgb="FFFFC000"/>
        <bgColor indexed="64"/>
      </patternFill>
    </fill>
    <fill>
      <patternFill patternType="solid">
        <fgColor theme="0" tint="-4.9989318521683403E-2"/>
        <bgColor indexed="64"/>
      </patternFill>
    </fill>
    <fill>
      <patternFill patternType="solid">
        <fgColor rgb="FFFFFFFF"/>
        <bgColor rgb="FFF2F2F2"/>
      </patternFill>
    </fill>
    <fill>
      <patternFill patternType="solid">
        <fgColor rgb="FFF2F2F2"/>
        <bgColor rgb="FFFFFFFF"/>
      </patternFill>
    </fill>
    <fill>
      <patternFill patternType="solid">
        <fgColor indexed="8"/>
        <bgColor indexed="64"/>
      </patternFill>
    </fill>
    <fill>
      <patternFill patternType="solid">
        <fgColor rgb="FFFFFF00"/>
        <bgColor indexed="64"/>
      </patternFill>
    </fill>
  </fills>
  <borders count="109">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bottom style="thin">
        <color indexed="64"/>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hair">
        <color auto="1"/>
      </left>
      <right style="thin">
        <color auto="1"/>
      </right>
      <top style="thin">
        <color auto="1"/>
      </top>
      <bottom style="hair">
        <color auto="1"/>
      </bottom>
      <diagonal/>
    </border>
    <border diagonalUp="1" diagonalDown="1">
      <left/>
      <right style="thin">
        <color indexed="64"/>
      </right>
      <top/>
      <bottom style="thin">
        <color indexed="64"/>
      </bottom>
      <diagonal style="thin">
        <color indexed="64"/>
      </diagonal>
    </border>
    <border diagonalUp="1" diagonalDown="1">
      <left/>
      <right/>
      <top/>
      <bottom style="thin">
        <color indexed="64"/>
      </bottom>
      <diagonal style="thin">
        <color indexed="64"/>
      </diagonal>
    </border>
    <border diagonalUp="1" diagonalDown="1">
      <left style="thin">
        <color indexed="64"/>
      </left>
      <right/>
      <top/>
      <bottom style="thin">
        <color indexed="64"/>
      </bottom>
      <diagonal style="thin">
        <color indexed="64"/>
      </diagonal>
    </border>
    <border diagonalUp="1" diagonalDown="1">
      <left/>
      <right style="thin">
        <color indexed="64"/>
      </right>
      <top style="thin">
        <color indexed="64"/>
      </top>
      <bottom/>
      <diagonal style="thin">
        <color indexed="64"/>
      </diagonal>
    </border>
    <border diagonalUp="1" diagonalDown="1">
      <left/>
      <right/>
      <top style="thin">
        <color indexed="64"/>
      </top>
      <bottom/>
      <diagonal style="thin">
        <color indexed="64"/>
      </diagonal>
    </border>
    <border diagonalUp="1" diagonalDown="1">
      <left style="thin">
        <color indexed="64"/>
      </left>
      <right/>
      <top style="thin">
        <color indexed="64"/>
      </top>
      <bottom/>
      <diagonal style="thin">
        <color indexed="64"/>
      </diagonal>
    </border>
    <border>
      <left style="double">
        <color indexed="64"/>
      </left>
      <right style="medium">
        <color indexed="64"/>
      </right>
      <top style="thin">
        <color indexed="64"/>
      </top>
      <bottom style="medium">
        <color indexed="64"/>
      </bottom>
      <diagonal/>
    </border>
    <border>
      <left/>
      <right style="double">
        <color indexed="64"/>
      </right>
      <top style="thin">
        <color indexed="64"/>
      </top>
      <bottom style="medium">
        <color indexed="64"/>
      </bottom>
      <diagonal/>
    </border>
    <border>
      <left/>
      <right/>
      <top style="thin">
        <color indexed="64"/>
      </top>
      <bottom style="medium">
        <color indexed="64"/>
      </bottom>
      <diagonal/>
    </border>
    <border>
      <left style="double">
        <color indexed="64"/>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double">
        <color indexed="64"/>
      </left>
      <right style="medium">
        <color indexed="64"/>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medium">
        <color indexed="64"/>
      </left>
      <right/>
      <top style="thin">
        <color indexed="64"/>
      </top>
      <bottom/>
      <diagonal/>
    </border>
    <border>
      <left style="double">
        <color indexed="64"/>
      </left>
      <right style="medium">
        <color indexed="64"/>
      </right>
      <top/>
      <bottom style="thin">
        <color indexed="64"/>
      </bottom>
      <diagonal/>
    </border>
    <border>
      <left style="medium">
        <color indexed="64"/>
      </left>
      <right/>
      <top/>
      <bottom style="thin">
        <color indexed="64"/>
      </bottom>
      <diagonal/>
    </border>
    <border>
      <left style="double">
        <color indexed="64"/>
      </left>
      <right style="medium">
        <color indexed="64"/>
      </right>
      <top style="thin">
        <color indexed="64"/>
      </top>
      <bottom/>
      <diagonal/>
    </border>
    <border>
      <left style="double">
        <color indexed="64"/>
      </left>
      <right style="medium">
        <color indexed="64"/>
      </right>
      <top style="medium">
        <color indexed="64"/>
      </top>
      <bottom style="thin">
        <color indexed="64"/>
      </bottom>
      <diagonal/>
    </border>
    <border>
      <left/>
      <right style="double">
        <color indexed="64"/>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double">
        <color indexed="64"/>
      </left>
      <right style="medium">
        <color indexed="64"/>
      </right>
      <top style="medium">
        <color indexed="64"/>
      </top>
      <bottom/>
      <diagonal/>
    </border>
    <border>
      <left style="double">
        <color indexed="64"/>
      </left>
      <right/>
      <top style="medium">
        <color indexed="64"/>
      </top>
      <bottom/>
      <diagonal/>
    </border>
    <border>
      <left style="thin">
        <color indexed="64"/>
      </left>
      <right/>
      <top style="medium">
        <color indexed="64"/>
      </top>
      <bottom/>
      <diagonal/>
    </border>
    <border>
      <left/>
      <right style="medium">
        <color indexed="64"/>
      </right>
      <top/>
      <bottom style="medium">
        <color indexed="64"/>
      </bottom>
      <diagonal/>
    </border>
    <border>
      <left/>
      <right style="medium">
        <color indexed="64"/>
      </right>
      <top/>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bottom style="medium">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75">
    <xf numFmtId="0" fontId="0" fillId="0" borderId="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5" applyNumberFormat="0" applyAlignment="0" applyProtection="0">
      <alignment vertical="center"/>
    </xf>
    <xf numFmtId="0" fontId="10" fillId="21" borderId="0" applyNumberFormat="0" applyBorder="0" applyAlignment="0" applyProtection="0">
      <alignment vertical="center"/>
    </xf>
    <xf numFmtId="0" fontId="3" fillId="22" borderId="6" applyNumberFormat="0" applyFont="0" applyAlignment="0" applyProtection="0">
      <alignment vertical="center"/>
    </xf>
    <xf numFmtId="0" fontId="11" fillId="0" borderId="7" applyNumberFormat="0" applyFill="0" applyAlignment="0" applyProtection="0">
      <alignment vertical="center"/>
    </xf>
    <xf numFmtId="0" fontId="12" fillId="3" borderId="0" applyNumberFormat="0" applyBorder="0" applyAlignment="0" applyProtection="0">
      <alignment vertical="center"/>
    </xf>
    <xf numFmtId="0" fontId="13" fillId="23" borderId="8" applyNumberFormat="0" applyAlignment="0" applyProtection="0">
      <alignment vertical="center"/>
    </xf>
    <xf numFmtId="0" fontId="14" fillId="0" borderId="0" applyNumberFormat="0" applyFill="0" applyBorder="0" applyAlignment="0" applyProtection="0">
      <alignment vertical="center"/>
    </xf>
    <xf numFmtId="0" fontId="15" fillId="0" borderId="9" applyNumberFormat="0" applyFill="0" applyAlignment="0" applyProtection="0">
      <alignment vertical="center"/>
    </xf>
    <xf numFmtId="0" fontId="16" fillId="0" borderId="10" applyNumberFormat="0" applyFill="0" applyAlignment="0" applyProtection="0">
      <alignment vertical="center"/>
    </xf>
    <xf numFmtId="0" fontId="17" fillId="0" borderId="11" applyNumberFormat="0" applyFill="0" applyAlignment="0" applyProtection="0">
      <alignment vertical="center"/>
    </xf>
    <xf numFmtId="0" fontId="17" fillId="0" borderId="0" applyNumberFormat="0" applyFill="0" applyBorder="0" applyAlignment="0" applyProtection="0">
      <alignment vertical="center"/>
    </xf>
    <xf numFmtId="0" fontId="18" fillId="0" borderId="12" applyNumberFormat="0" applyFill="0" applyAlignment="0" applyProtection="0">
      <alignment vertical="center"/>
    </xf>
    <xf numFmtId="0" fontId="19" fillId="23" borderId="13" applyNumberFormat="0" applyAlignment="0" applyProtection="0">
      <alignment vertical="center"/>
    </xf>
    <xf numFmtId="0" fontId="20" fillId="0" borderId="0" applyNumberFormat="0" applyFill="0" applyBorder="0" applyAlignment="0" applyProtection="0">
      <alignment vertical="center"/>
    </xf>
    <xf numFmtId="6" fontId="1" fillId="0" borderId="0" applyFont="0" applyFill="0" applyBorder="0" applyAlignment="0" applyProtection="0">
      <alignment vertical="center"/>
    </xf>
    <xf numFmtId="0" fontId="21" fillId="7" borderId="8" applyNumberFormat="0" applyAlignment="0" applyProtection="0">
      <alignment vertical="center"/>
    </xf>
    <xf numFmtId="0" fontId="1" fillId="0" borderId="0"/>
    <xf numFmtId="0" fontId="1" fillId="0" borderId="0"/>
    <xf numFmtId="0" fontId="1" fillId="0" borderId="0"/>
    <xf numFmtId="0" fontId="22" fillId="0" borderId="0"/>
    <xf numFmtId="0" fontId="23" fillId="4" borderId="0" applyNumberFormat="0" applyBorder="0" applyAlignment="0" applyProtection="0">
      <alignment vertical="center"/>
    </xf>
    <xf numFmtId="178" fontId="1" fillId="0" borderId="0" applyBorder="0" applyProtection="0">
      <alignment vertical="center"/>
    </xf>
    <xf numFmtId="6" fontId="1" fillId="0" borderId="0" applyFont="0" applyFill="0" applyBorder="0" applyAlignment="0" applyProtection="0">
      <alignment vertical="center"/>
    </xf>
    <xf numFmtId="0" fontId="6" fillId="0" borderId="0"/>
    <xf numFmtId="0" fontId="1" fillId="0" borderId="0"/>
  </cellStyleXfs>
  <cellXfs count="688">
    <xf numFmtId="0" fontId="0" fillId="0" borderId="0" xfId="0">
      <alignment vertical="center"/>
    </xf>
    <xf numFmtId="0" fontId="3" fillId="0" borderId="0" xfId="0" applyFont="1" applyFill="1" applyAlignment="1">
      <alignment vertical="center"/>
    </xf>
    <xf numFmtId="0" fontId="3" fillId="0" borderId="0" xfId="67" applyFont="1" applyAlignment="1">
      <alignment vertical="center"/>
    </xf>
    <xf numFmtId="0" fontId="3" fillId="0" borderId="14" xfId="67" applyFont="1" applyBorder="1" applyAlignment="1">
      <alignment vertical="center"/>
    </xf>
    <xf numFmtId="0" fontId="3" fillId="0" borderId="2" xfId="67" applyFont="1" applyBorder="1" applyAlignment="1">
      <alignment vertical="center"/>
    </xf>
    <xf numFmtId="0" fontId="3" fillId="0" borderId="15" xfId="67" applyFont="1" applyBorder="1" applyAlignment="1">
      <alignment vertical="center"/>
    </xf>
    <xf numFmtId="0" fontId="4" fillId="0" borderId="0" xfId="67" applyFont="1" applyAlignment="1">
      <alignment vertical="center"/>
    </xf>
    <xf numFmtId="0" fontId="25" fillId="0" borderId="0" xfId="67" applyFont="1" applyAlignment="1">
      <alignment vertical="center"/>
    </xf>
    <xf numFmtId="0" fontId="0" fillId="0" borderId="0" xfId="0" applyAlignment="1"/>
    <xf numFmtId="0" fontId="26" fillId="0" borderId="0" xfId="0" applyFont="1" applyAlignment="1"/>
    <xf numFmtId="0" fontId="26" fillId="0" borderId="0" xfId="0" applyFont="1" applyBorder="1" applyAlignment="1">
      <alignment horizontal="center" shrinkToFit="1"/>
    </xf>
    <xf numFmtId="0" fontId="26" fillId="0" borderId="4" xfId="0" applyFont="1" applyBorder="1" applyAlignment="1">
      <alignment horizontal="center" shrinkToFit="1"/>
    </xf>
    <xf numFmtId="0" fontId="27" fillId="0" borderId="0" xfId="0" applyFont="1" applyAlignment="1"/>
    <xf numFmtId="0" fontId="24" fillId="0" borderId="0" xfId="0" applyFont="1" applyAlignment="1"/>
    <xf numFmtId="0" fontId="0" fillId="0" borderId="0" xfId="0" applyAlignment="1">
      <alignment horizontal="center" shrinkToFit="1"/>
    </xf>
    <xf numFmtId="0" fontId="0" fillId="0" borderId="0" xfId="0" applyBorder="1" applyAlignment="1"/>
    <xf numFmtId="0" fontId="30" fillId="0" borderId="0" xfId="0" applyFont="1" applyAlignment="1"/>
    <xf numFmtId="0" fontId="30" fillId="0" borderId="0" xfId="0" applyFont="1" applyAlignment="1">
      <alignment horizontal="center"/>
    </xf>
    <xf numFmtId="5" fontId="30" fillId="0" borderId="0" xfId="0" applyNumberFormat="1" applyFont="1" applyAlignment="1">
      <alignment horizontal="center"/>
    </xf>
    <xf numFmtId="0" fontId="30" fillId="0" borderId="1" xfId="0" applyFont="1" applyBorder="1" applyAlignment="1">
      <alignment horizontal="center"/>
    </xf>
    <xf numFmtId="0" fontId="30" fillId="0" borderId="0" xfId="0" applyFont="1" applyAlignment="1">
      <alignment horizontal="center" shrinkToFit="1"/>
    </xf>
    <xf numFmtId="5" fontId="30" fillId="0" borderId="3" xfId="0" applyNumberFormat="1" applyFont="1" applyBorder="1" applyAlignment="1">
      <alignment horizontal="center"/>
    </xf>
    <xf numFmtId="0" fontId="30" fillId="0" borderId="0" xfId="0" applyFont="1" applyBorder="1" applyAlignment="1">
      <alignment horizontal="right"/>
    </xf>
    <xf numFmtId="0" fontId="30" fillId="0" borderId="0" xfId="0" applyFont="1" applyBorder="1" applyAlignment="1"/>
    <xf numFmtId="0" fontId="30" fillId="0" borderId="0" xfId="0" applyFont="1" applyAlignment="1">
      <alignment horizontal="right" shrinkToFit="1"/>
    </xf>
    <xf numFmtId="0" fontId="31" fillId="0" borderId="0" xfId="0" applyFont="1" applyAlignment="1">
      <alignment horizontal="left"/>
    </xf>
    <xf numFmtId="0" fontId="30" fillId="0" borderId="0" xfId="0" applyFont="1" applyAlignment="1">
      <alignment shrinkToFit="1"/>
    </xf>
    <xf numFmtId="0" fontId="30" fillId="0" borderId="0" xfId="0" applyFont="1" applyAlignment="1">
      <alignment horizontal="right"/>
    </xf>
    <xf numFmtId="0" fontId="31" fillId="0" borderId="0" xfId="0" applyFont="1" applyAlignment="1"/>
    <xf numFmtId="0" fontId="30" fillId="0" borderId="0" xfId="0" applyFont="1" applyAlignment="1">
      <alignment horizontal="center" vertical="center"/>
    </xf>
    <xf numFmtId="0" fontId="30" fillId="0" borderId="0" xfId="0" applyFont="1" applyAlignment="1">
      <alignment vertical="center"/>
    </xf>
    <xf numFmtId="0" fontId="30" fillId="0" borderId="1" xfId="0" applyNumberFormat="1" applyFont="1" applyBorder="1" applyAlignment="1">
      <alignment horizontal="center"/>
    </xf>
    <xf numFmtId="0" fontId="32" fillId="0" borderId="0" xfId="0" applyFont="1" applyAlignment="1">
      <alignment vertical="center"/>
    </xf>
    <xf numFmtId="0" fontId="0" fillId="0" borderId="0" xfId="0" applyFont="1" applyAlignment="1"/>
    <xf numFmtId="0" fontId="30" fillId="0" borderId="0" xfId="0" applyFont="1" applyFill="1" applyAlignment="1"/>
    <xf numFmtId="0" fontId="30" fillId="0" borderId="0" xfId="0" applyFont="1" applyFill="1" applyAlignment="1">
      <alignment horizontal="center"/>
    </xf>
    <xf numFmtId="5" fontId="30" fillId="0" borderId="3" xfId="0" applyNumberFormat="1" applyFont="1" applyFill="1" applyBorder="1" applyAlignment="1">
      <alignment horizontal="center"/>
    </xf>
    <xf numFmtId="0" fontId="33" fillId="0" borderId="0" xfId="0" applyFont="1" applyAlignment="1"/>
    <xf numFmtId="0" fontId="0" fillId="0" borderId="3" xfId="0" applyFont="1" applyBorder="1" applyAlignment="1"/>
    <xf numFmtId="0" fontId="3" fillId="0" borderId="0" xfId="0" applyFont="1" applyAlignment="1">
      <alignment horizontal="right"/>
    </xf>
    <xf numFmtId="0" fontId="34" fillId="0" borderId="0" xfId="0" applyFont="1" applyAlignment="1">
      <alignment vertical="top"/>
    </xf>
    <xf numFmtId="0" fontId="33" fillId="0" borderId="0" xfId="0" applyFont="1" applyBorder="1" applyAlignment="1"/>
    <xf numFmtId="0" fontId="33" fillId="0" borderId="3" xfId="0" applyFont="1" applyBorder="1" applyAlignment="1">
      <alignment horizontal="right"/>
    </xf>
    <xf numFmtId="0" fontId="33" fillId="0" borderId="0" xfId="0" applyFont="1" applyAlignment="1">
      <alignment vertical="top"/>
    </xf>
    <xf numFmtId="0" fontId="33" fillId="0" borderId="0" xfId="0" applyFont="1" applyAlignment="1">
      <alignment horizontal="right"/>
    </xf>
    <xf numFmtId="0" fontId="0" fillId="0" borderId="0" xfId="0" applyFont="1" applyAlignment="1">
      <alignment horizontal="left"/>
    </xf>
    <xf numFmtId="0" fontId="33" fillId="0" borderId="3" xfId="0" applyFont="1" applyBorder="1" applyAlignment="1"/>
    <xf numFmtId="0" fontId="0" fillId="0" borderId="3" xfId="0" applyBorder="1" applyAlignment="1"/>
    <xf numFmtId="0" fontId="3" fillId="0" borderId="0" xfId="0" applyFont="1" applyAlignment="1">
      <alignment vertical="center"/>
    </xf>
    <xf numFmtId="0" fontId="26" fillId="0" borderId="0" xfId="0" applyFont="1" applyAlignment="1">
      <alignment horizontal="center" shrinkToFit="1"/>
    </xf>
    <xf numFmtId="0" fontId="0" fillId="0" borderId="0" xfId="0" applyFont="1" applyAlignment="1">
      <alignment horizontal="left"/>
    </xf>
    <xf numFmtId="0" fontId="0" fillId="0" borderId="0" xfId="0" applyAlignment="1">
      <alignment vertical="center"/>
    </xf>
    <xf numFmtId="0" fontId="26" fillId="0" borderId="0" xfId="0" applyFont="1" applyAlignment="1">
      <alignment horizontal="center" shrinkToFit="1"/>
    </xf>
    <xf numFmtId="0" fontId="0" fillId="0" borderId="0" xfId="0" applyFont="1" applyAlignment="1">
      <alignment horizontal="left"/>
    </xf>
    <xf numFmtId="0" fontId="0" fillId="0" borderId="29" xfId="0" applyBorder="1" applyAlignment="1">
      <alignment horizontal="center" vertical="top"/>
    </xf>
    <xf numFmtId="0" fontId="0" fillId="0" borderId="30" xfId="0" applyBorder="1" applyAlignment="1">
      <alignment shrinkToFit="1"/>
    </xf>
    <xf numFmtId="0" fontId="0" fillId="0" borderId="0" xfId="0"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7" xfId="0" applyBorder="1" applyAlignment="1">
      <alignment vertical="center"/>
    </xf>
    <xf numFmtId="0" fontId="30" fillId="0" borderId="1" xfId="0" applyFont="1" applyBorder="1" applyAlignment="1">
      <alignment horizontal="center" vertical="center" shrinkToFit="1"/>
    </xf>
    <xf numFmtId="0" fontId="0" fillId="0" borderId="28" xfId="0" applyBorder="1" applyAlignment="1">
      <alignment vertical="center"/>
    </xf>
    <xf numFmtId="0" fontId="0" fillId="0" borderId="26" xfId="0" applyBorder="1" applyAlignment="1">
      <alignment vertical="center"/>
    </xf>
    <xf numFmtId="176" fontId="0" fillId="0" borderId="28" xfId="0" applyNumberFormat="1" applyBorder="1" applyAlignment="1">
      <alignment vertical="center"/>
    </xf>
    <xf numFmtId="0" fontId="0" fillId="0" borderId="34" xfId="0" applyBorder="1" applyAlignment="1">
      <alignment horizontal="center" vertical="center" shrinkToFit="1"/>
    </xf>
    <xf numFmtId="0" fontId="0" fillId="0" borderId="30" xfId="0" applyBorder="1" applyAlignment="1">
      <alignment horizontal="center" vertical="center" shrinkToFit="1"/>
    </xf>
    <xf numFmtId="0" fontId="29" fillId="0" borderId="31" xfId="0" applyFont="1" applyBorder="1" applyAlignment="1">
      <alignment horizontal="center" shrinkToFit="1"/>
    </xf>
    <xf numFmtId="0" fontId="29" fillId="0" borderId="32" xfId="0" applyFont="1" applyBorder="1" applyAlignment="1">
      <alignment horizontal="center" vertical="center" shrinkToFit="1"/>
    </xf>
    <xf numFmtId="0" fontId="0" fillId="0" borderId="0" xfId="0" applyNumberFormat="1" applyAlignment="1"/>
    <xf numFmtId="0" fontId="30" fillId="0" borderId="0" xfId="0" applyFont="1" applyBorder="1" applyAlignment="1">
      <alignment horizontal="left"/>
    </xf>
    <xf numFmtId="0" fontId="30" fillId="0" borderId="0" xfId="0" applyFont="1" applyAlignment="1">
      <alignment horizontal="left"/>
    </xf>
    <xf numFmtId="0" fontId="30" fillId="0" borderId="0" xfId="0" applyNumberFormat="1" applyFont="1" applyBorder="1" applyAlignment="1">
      <alignment horizontal="left"/>
    </xf>
    <xf numFmtId="0" fontId="25" fillId="0" borderId="0" xfId="0" applyFont="1" applyAlignment="1"/>
    <xf numFmtId="0" fontId="0" fillId="0" borderId="1" xfId="0" applyBorder="1" applyAlignment="1">
      <alignment vertical="center" shrinkToFit="1"/>
    </xf>
    <xf numFmtId="0" fontId="26" fillId="0" borderId="0" xfId="0" applyFont="1" applyAlignment="1">
      <alignment horizontal="center" shrinkToFit="1"/>
    </xf>
    <xf numFmtId="0" fontId="0" fillId="0" borderId="0" xfId="0" applyFont="1" applyAlignment="1">
      <alignment horizontal="center"/>
    </xf>
    <xf numFmtId="0" fontId="33" fillId="0" borderId="3" xfId="0" applyFont="1" applyBorder="1" applyAlignment="1">
      <alignment horizontal="center"/>
    </xf>
    <xf numFmtId="0" fontId="0" fillId="25" borderId="35" xfId="0" applyFill="1" applyBorder="1" applyAlignment="1">
      <alignment horizontal="center" vertical="center"/>
    </xf>
    <xf numFmtId="0" fontId="0" fillId="25" borderId="35" xfId="0" applyFill="1" applyBorder="1" applyAlignment="1">
      <alignment horizontal="left" vertical="center"/>
    </xf>
    <xf numFmtId="0" fontId="0" fillId="0" borderId="35" xfId="0" applyBorder="1" applyAlignment="1">
      <alignment vertical="center"/>
    </xf>
    <xf numFmtId="0" fontId="28" fillId="0" borderId="0" xfId="0" applyFont="1" applyBorder="1" applyAlignment="1">
      <alignment horizontal="center" vertical="center"/>
    </xf>
    <xf numFmtId="176" fontId="0" fillId="0" borderId="1" xfId="0" applyNumberFormat="1" applyBorder="1" applyAlignment="1">
      <alignment horizontal="left" vertical="center"/>
    </xf>
    <xf numFmtId="0" fontId="0" fillId="0" borderId="35" xfId="0" applyBorder="1">
      <alignment vertical="center"/>
    </xf>
    <xf numFmtId="0" fontId="39" fillId="24" borderId="35" xfId="0" applyFont="1" applyFill="1" applyBorder="1" applyAlignment="1">
      <alignment vertical="center"/>
    </xf>
    <xf numFmtId="0" fontId="39" fillId="24" borderId="35" xfId="0" applyFont="1" applyFill="1" applyBorder="1" applyAlignment="1">
      <alignment vertical="center" wrapText="1"/>
    </xf>
    <xf numFmtId="0" fontId="0" fillId="0" borderId="0" xfId="0" applyFont="1" applyAlignment="1">
      <alignment horizontal="center" shrinkToFit="1"/>
    </xf>
    <xf numFmtId="0" fontId="0" fillId="0" borderId="0" xfId="0" applyFont="1" applyAlignment="1">
      <alignment vertical="center"/>
    </xf>
    <xf numFmtId="0" fontId="45" fillId="0" borderId="0" xfId="0" applyFont="1" applyAlignment="1"/>
    <xf numFmtId="0" fontId="45" fillId="0" borderId="0" xfId="0" applyFont="1" applyAlignment="1">
      <alignment vertical="center"/>
    </xf>
    <xf numFmtId="0" fontId="50" fillId="0" borderId="0" xfId="0" applyFont="1" applyAlignment="1">
      <alignment vertical="center"/>
    </xf>
    <xf numFmtId="0" fontId="25" fillId="26" borderId="27" xfId="0" applyFont="1" applyFill="1" applyBorder="1" applyAlignment="1">
      <alignment horizontal="center" vertical="center"/>
    </xf>
    <xf numFmtId="0" fontId="25" fillId="26" borderId="26" xfId="0" applyFont="1" applyFill="1" applyBorder="1" applyAlignment="1">
      <alignment horizontal="center" vertical="center"/>
    </xf>
    <xf numFmtId="0" fontId="0" fillId="26" borderId="26" xfId="0" applyFill="1" applyBorder="1" applyAlignment="1">
      <alignment horizontal="center" vertical="center" shrinkToFit="1"/>
    </xf>
    <xf numFmtId="0" fontId="0" fillId="26" borderId="28" xfId="0" applyFill="1" applyBorder="1" applyAlignment="1">
      <alignment horizontal="center" vertical="center" shrinkToFit="1"/>
    </xf>
    <xf numFmtId="0" fontId="0" fillId="26" borderId="27" xfId="0" applyFill="1" applyBorder="1" applyAlignment="1">
      <alignment horizontal="center" vertical="center" shrinkToFit="1"/>
    </xf>
    <xf numFmtId="0" fontId="0" fillId="26" borderId="28" xfId="0" applyFill="1" applyBorder="1" applyAlignment="1">
      <alignment horizontal="center" vertical="center"/>
    </xf>
    <xf numFmtId="0" fontId="0" fillId="26" borderId="28" xfId="0" applyFill="1" applyBorder="1" applyAlignment="1">
      <alignment horizontal="left" vertical="center" shrinkToFit="1"/>
    </xf>
    <xf numFmtId="0" fontId="0" fillId="26" borderId="27" xfId="0" applyFill="1" applyBorder="1" applyAlignment="1">
      <alignment horizontal="left" vertical="center" shrinkToFit="1"/>
    </xf>
    <xf numFmtId="0" fontId="0" fillId="26" borderId="28" xfId="0" applyFill="1" applyBorder="1" applyAlignment="1">
      <alignment vertical="center"/>
    </xf>
    <xf numFmtId="5" fontId="30" fillId="0" borderId="0" xfId="0" applyNumberFormat="1" applyFont="1" applyBorder="1" applyAlignment="1">
      <alignment horizontal="center"/>
    </xf>
    <xf numFmtId="0" fontId="30" fillId="0" borderId="0" xfId="0" applyFont="1" applyBorder="1" applyAlignment="1">
      <alignment horizontal="right" shrinkToFit="1"/>
    </xf>
    <xf numFmtId="0" fontId="30" fillId="0" borderId="0" xfId="0" applyFont="1" applyBorder="1" applyAlignment="1">
      <alignment shrinkToFit="1"/>
    </xf>
    <xf numFmtId="0" fontId="30" fillId="0" borderId="0" xfId="0" applyFont="1" applyFill="1" applyBorder="1" applyAlignment="1">
      <alignment horizontal="center"/>
    </xf>
    <xf numFmtId="0" fontId="0" fillId="0" borderId="0" xfId="0" applyFont="1" applyBorder="1" applyAlignment="1"/>
    <xf numFmtId="0" fontId="0" fillId="0" borderId="35" xfId="0" applyNumberFormat="1" applyBorder="1" applyAlignment="1">
      <alignment vertical="center"/>
    </xf>
    <xf numFmtId="0" fontId="3" fillId="0" borderId="3" xfId="0" applyFont="1" applyBorder="1" applyAlignment="1">
      <alignment vertical="center"/>
    </xf>
    <xf numFmtId="0" fontId="3" fillId="0" borderId="1" xfId="0" applyFont="1" applyBorder="1" applyAlignment="1">
      <alignment horizontal="center" vertical="center"/>
    </xf>
    <xf numFmtId="0" fontId="3" fillId="0" borderId="0" xfId="0" applyFont="1" applyBorder="1" applyAlignment="1">
      <alignment horizontal="left" vertical="center"/>
    </xf>
    <xf numFmtId="0" fontId="3" fillId="0" borderId="0" xfId="0" applyFont="1" applyBorder="1" applyAlignment="1">
      <alignment horizontal="center" vertical="center"/>
    </xf>
    <xf numFmtId="0" fontId="0" fillId="0" borderId="3" xfId="0" applyFont="1" applyBorder="1">
      <alignment vertical="center"/>
    </xf>
    <xf numFmtId="0" fontId="0" fillId="0" borderId="3" xfId="0" applyFont="1" applyBorder="1" applyAlignment="1">
      <alignment vertical="center"/>
    </xf>
    <xf numFmtId="0" fontId="3" fillId="0" borderId="0" xfId="67" applyFont="1" applyBorder="1" applyAlignment="1">
      <alignment vertical="center"/>
    </xf>
    <xf numFmtId="0" fontId="3" fillId="0" borderId="0" xfId="67" applyFont="1" applyAlignment="1">
      <alignment horizontal="center" vertical="center"/>
    </xf>
    <xf numFmtId="0" fontId="0" fillId="25" borderId="35" xfId="0" applyFill="1" applyBorder="1" applyAlignment="1">
      <alignment horizontal="left" vertical="center" shrinkToFit="1"/>
    </xf>
    <xf numFmtId="0" fontId="0" fillId="0" borderId="35" xfId="0" applyBorder="1" applyAlignment="1">
      <alignment vertical="center" shrinkToFit="1"/>
    </xf>
    <xf numFmtId="0" fontId="0" fillId="0" borderId="36" xfId="0" applyBorder="1" applyAlignment="1">
      <alignment vertical="center" shrinkToFit="1"/>
    </xf>
    <xf numFmtId="0" fontId="0" fillId="0" borderId="0" xfId="0" applyFont="1">
      <alignment vertical="center"/>
    </xf>
    <xf numFmtId="0" fontId="0" fillId="0" borderId="0" xfId="0" applyFont="1" applyBorder="1">
      <alignment vertical="center"/>
    </xf>
    <xf numFmtId="0" fontId="0" fillId="0" borderId="0" xfId="0">
      <alignment vertical="center"/>
    </xf>
    <xf numFmtId="0" fontId="3" fillId="0" borderId="0" xfId="0" applyFont="1">
      <alignment vertical="center"/>
    </xf>
    <xf numFmtId="0" fontId="0" fillId="0" borderId="0" xfId="0" applyBorder="1">
      <alignment vertical="center"/>
    </xf>
    <xf numFmtId="0" fontId="3" fillId="0" borderId="0" xfId="0" applyFont="1" applyBorder="1">
      <alignment vertical="center"/>
    </xf>
    <xf numFmtId="0" fontId="33" fillId="0" borderId="0" xfId="67" applyFont="1" applyBorder="1"/>
    <xf numFmtId="0" fontId="5" fillId="0" borderId="0" xfId="67" applyFont="1" applyBorder="1"/>
    <xf numFmtId="0" fontId="3" fillId="0" borderId="0" xfId="67" applyFont="1" applyBorder="1"/>
    <xf numFmtId="0" fontId="57" fillId="0" borderId="0" xfId="67" applyFont="1" applyBorder="1"/>
    <xf numFmtId="0" fontId="3" fillId="0" borderId="0" xfId="67" applyFont="1" applyAlignment="1">
      <alignment horizontal="left" vertical="center" wrapText="1"/>
    </xf>
    <xf numFmtId="0" fontId="3" fillId="0" borderId="14" xfId="67" applyFont="1" applyBorder="1" applyAlignment="1">
      <alignment horizontal="left" vertical="center"/>
    </xf>
    <xf numFmtId="0" fontId="3" fillId="0" borderId="2" xfId="67" applyFont="1" applyBorder="1" applyAlignment="1">
      <alignment horizontal="left" vertical="center"/>
    </xf>
    <xf numFmtId="0" fontId="3" fillId="0" borderId="15" xfId="67" applyFont="1" applyBorder="1" applyAlignment="1">
      <alignment horizontal="left" vertical="center"/>
    </xf>
    <xf numFmtId="0" fontId="24" fillId="0" borderId="0" xfId="67" applyFont="1" applyAlignment="1">
      <alignment horizontal="center" vertical="center"/>
    </xf>
    <xf numFmtId="0" fontId="0" fillId="0" borderId="26" xfId="0" applyBorder="1" applyAlignment="1">
      <alignment horizontal="center" vertical="center"/>
    </xf>
    <xf numFmtId="0" fontId="0" fillId="0" borderId="4" xfId="0" applyFont="1" applyBorder="1">
      <alignment vertical="center"/>
    </xf>
    <xf numFmtId="0" fontId="3" fillId="0" borderId="0" xfId="0" applyFont="1" applyBorder="1" applyAlignment="1">
      <alignment vertical="center"/>
    </xf>
    <xf numFmtId="0" fontId="45" fillId="27" borderId="0" xfId="0" applyFont="1" applyFill="1" applyAlignment="1">
      <alignment vertical="center"/>
    </xf>
    <xf numFmtId="0" fontId="5" fillId="0" borderId="0" xfId="0" applyFont="1" applyBorder="1" applyAlignment="1">
      <alignment horizontal="center" vertical="center"/>
    </xf>
    <xf numFmtId="0" fontId="5" fillId="0" borderId="19" xfId="0" applyFont="1" applyBorder="1" applyAlignment="1">
      <alignment horizontal="center" vertical="center"/>
    </xf>
    <xf numFmtId="0" fontId="5" fillId="0" borderId="4" xfId="0" applyFont="1" applyBorder="1" applyAlignment="1">
      <alignment horizontal="center" vertical="center"/>
    </xf>
    <xf numFmtId="0" fontId="0" fillId="0" borderId="21" xfId="0" applyFont="1" applyBorder="1">
      <alignment vertical="center"/>
    </xf>
    <xf numFmtId="0" fontId="5" fillId="0" borderId="21" xfId="0" applyFont="1" applyBorder="1" applyAlignment="1">
      <alignment horizontal="center" vertical="center"/>
    </xf>
    <xf numFmtId="0" fontId="5" fillId="0" borderId="0" xfId="0" applyFont="1" applyBorder="1" applyAlignment="1">
      <alignment horizontal="left" vertical="center"/>
    </xf>
    <xf numFmtId="0" fontId="5" fillId="0" borderId="23" xfId="0" applyFont="1" applyBorder="1" applyAlignment="1">
      <alignment horizontal="center" vertical="center"/>
    </xf>
    <xf numFmtId="0" fontId="5" fillId="0" borderId="3" xfId="0" applyFont="1" applyBorder="1" applyAlignment="1">
      <alignment horizontal="center" vertical="center"/>
    </xf>
    <xf numFmtId="0" fontId="3" fillId="0" borderId="0" xfId="66" applyFont="1" applyAlignment="1">
      <alignment vertical="center"/>
    </xf>
    <xf numFmtId="0" fontId="3" fillId="27" borderId="0" xfId="0" applyFont="1" applyFill="1" applyAlignment="1">
      <alignment vertical="center"/>
    </xf>
    <xf numFmtId="0" fontId="0" fillId="27" borderId="0" xfId="0" applyFont="1" applyFill="1" applyAlignment="1">
      <alignment vertical="center"/>
    </xf>
    <xf numFmtId="178" fontId="3" fillId="0" borderId="0" xfId="71" applyFont="1" applyFill="1" applyBorder="1" applyAlignment="1" applyProtection="1">
      <alignment vertical="center"/>
    </xf>
    <xf numFmtId="178" fontId="3" fillId="0" borderId="0" xfId="71" applyFont="1" applyBorder="1" applyAlignment="1" applyProtection="1">
      <alignment vertical="center"/>
    </xf>
    <xf numFmtId="178" fontId="0" fillId="0" borderId="0" xfId="71" applyFont="1" applyBorder="1" applyAlignment="1" applyProtection="1">
      <alignment vertical="center"/>
    </xf>
    <xf numFmtId="0" fontId="3" fillId="0" borderId="1" xfId="0" applyFont="1" applyBorder="1" applyAlignment="1">
      <alignment horizontal="center" vertical="center" shrinkToFit="1"/>
    </xf>
    <xf numFmtId="0" fontId="51" fillId="27" borderId="0" xfId="0" applyFont="1" applyFill="1" applyAlignment="1"/>
    <xf numFmtId="0" fontId="0" fillId="27" borderId="0" xfId="0" applyFont="1" applyFill="1" applyAlignment="1"/>
    <xf numFmtId="0" fontId="24" fillId="27" borderId="0" xfId="0" applyFont="1" applyFill="1" applyAlignment="1"/>
    <xf numFmtId="0" fontId="45" fillId="27" borderId="0" xfId="0" applyFont="1" applyFill="1" applyAlignment="1"/>
    <xf numFmtId="0" fontId="44" fillId="27" borderId="0" xfId="0" applyFont="1" applyFill="1" applyAlignment="1"/>
    <xf numFmtId="0" fontId="43" fillId="27" borderId="0" xfId="0" applyFont="1" applyFill="1" applyAlignment="1"/>
    <xf numFmtId="0" fontId="46" fillId="27" borderId="0" xfId="0" applyFont="1" applyFill="1" applyAlignment="1">
      <alignment horizontal="left" wrapText="1"/>
    </xf>
    <xf numFmtId="0" fontId="49" fillId="27" borderId="0" xfId="0" applyFont="1" applyFill="1" applyAlignment="1">
      <alignment horizontal="center" vertical="center"/>
    </xf>
    <xf numFmtId="0" fontId="48" fillId="27" borderId="0" xfId="0" applyFont="1" applyFill="1" applyAlignment="1"/>
    <xf numFmtId="0" fontId="45" fillId="27" borderId="0" xfId="0" applyFont="1" applyFill="1" applyAlignment="1">
      <alignment horizontal="left" vertical="center"/>
    </xf>
    <xf numFmtId="0" fontId="49" fillId="27" borderId="0" xfId="0" applyFont="1" applyFill="1" applyAlignment="1">
      <alignment horizontal="right" vertical="center"/>
    </xf>
    <xf numFmtId="0" fontId="49" fillId="27" borderId="0" xfId="0" applyFont="1" applyFill="1" applyAlignment="1">
      <alignment horizontal="left" vertical="center"/>
    </xf>
    <xf numFmtId="0" fontId="48" fillId="27" borderId="0" xfId="0" applyFont="1" applyFill="1" applyAlignment="1">
      <alignment horizontal="left" vertical="center"/>
    </xf>
    <xf numFmtId="0" fontId="47" fillId="27" borderId="0" xfId="0" applyFont="1" applyFill="1" applyAlignment="1"/>
    <xf numFmtId="0" fontId="47" fillId="27" borderId="0" xfId="0" applyFont="1" applyFill="1" applyAlignment="1">
      <alignment vertical="center"/>
    </xf>
    <xf numFmtId="0" fontId="50" fillId="27" borderId="0" xfId="0" applyFont="1" applyFill="1" applyAlignment="1">
      <alignment vertical="center"/>
    </xf>
    <xf numFmtId="0" fontId="33" fillId="27" borderId="0" xfId="0" applyFont="1" applyFill="1" applyAlignment="1"/>
    <xf numFmtId="0" fontId="59" fillId="27" borderId="0" xfId="0" applyFont="1" applyFill="1" applyAlignment="1"/>
    <xf numFmtId="0" fontId="27" fillId="27" borderId="0" xfId="0" applyFont="1" applyFill="1" applyAlignment="1"/>
    <xf numFmtId="0" fontId="28" fillId="27" borderId="4" xfId="0" applyFont="1" applyFill="1" applyBorder="1" applyAlignment="1"/>
    <xf numFmtId="0" fontId="0" fillId="27" borderId="0" xfId="0" applyFont="1" applyFill="1" applyBorder="1" applyAlignment="1"/>
    <xf numFmtId="0" fontId="0" fillId="27" borderId="29" xfId="0" applyFont="1" applyFill="1" applyBorder="1" applyAlignment="1">
      <alignment horizontal="center" vertical="top"/>
    </xf>
    <xf numFmtId="0" fontId="29" fillId="27" borderId="31" xfId="0" applyFont="1" applyFill="1" applyBorder="1" applyAlignment="1">
      <alignment horizontal="center" shrinkToFit="1"/>
    </xf>
    <xf numFmtId="0" fontId="0" fillId="27" borderId="34" xfId="0" applyFont="1" applyFill="1" applyBorder="1" applyAlignment="1">
      <alignment horizontal="center" vertical="center" shrinkToFit="1"/>
    </xf>
    <xf numFmtId="0" fontId="0" fillId="27" borderId="30" xfId="0" applyFont="1" applyFill="1" applyBorder="1" applyAlignment="1">
      <alignment horizontal="center" vertical="center" shrinkToFit="1"/>
    </xf>
    <xf numFmtId="0" fontId="0" fillId="27" borderId="32" xfId="0" applyFont="1" applyFill="1" applyBorder="1" applyAlignment="1">
      <alignment horizontal="center" vertical="center" shrinkToFit="1"/>
    </xf>
    <xf numFmtId="0" fontId="0" fillId="27" borderId="30" xfId="0" applyFont="1" applyFill="1" applyBorder="1" applyAlignment="1">
      <alignment shrinkToFit="1"/>
    </xf>
    <xf numFmtId="0" fontId="29" fillId="27" borderId="32" xfId="0" applyFont="1" applyFill="1" applyBorder="1" applyAlignment="1">
      <alignment horizontal="center" vertical="center" shrinkToFit="1"/>
    </xf>
    <xf numFmtId="0" fontId="0" fillId="27" borderId="34" xfId="0" applyFont="1" applyFill="1" applyBorder="1" applyAlignment="1">
      <alignment horizontal="center" shrinkToFit="1"/>
    </xf>
    <xf numFmtId="0" fontId="0" fillId="27" borderId="32" xfId="0" applyFont="1" applyFill="1" applyBorder="1" applyAlignment="1">
      <alignment horizontal="center" shrinkToFit="1"/>
    </xf>
    <xf numFmtId="0" fontId="0" fillId="27" borderId="30" xfId="0" applyFont="1" applyFill="1" applyBorder="1" applyAlignment="1">
      <alignment horizontal="center" shrinkToFit="1"/>
    </xf>
    <xf numFmtId="0" fontId="0" fillId="27" borderId="1" xfId="0" applyFont="1" applyFill="1" applyBorder="1" applyAlignment="1">
      <alignment vertical="center"/>
    </xf>
    <xf numFmtId="0" fontId="0" fillId="27" borderId="26" xfId="0" applyFont="1" applyFill="1" applyBorder="1" applyAlignment="1">
      <alignment horizontal="center" vertical="center" shrinkToFit="1"/>
    </xf>
    <xf numFmtId="0" fontId="0" fillId="27" borderId="27" xfId="0" applyFont="1" applyFill="1" applyBorder="1" applyAlignment="1">
      <alignment horizontal="center" vertical="center" shrinkToFit="1"/>
    </xf>
    <xf numFmtId="0" fontId="0" fillId="28" borderId="26" xfId="0" applyFont="1" applyFill="1" applyBorder="1" applyAlignment="1">
      <alignment horizontal="center" vertical="center" shrinkToFit="1"/>
    </xf>
    <xf numFmtId="0" fontId="0" fillId="28" borderId="28" xfId="0" applyFont="1" applyFill="1" applyBorder="1" applyAlignment="1">
      <alignment horizontal="center" vertical="center" shrinkToFit="1"/>
    </xf>
    <xf numFmtId="0" fontId="0" fillId="28" borderId="27" xfId="0" applyFont="1" applyFill="1" applyBorder="1" applyAlignment="1">
      <alignment horizontal="center" vertical="center" shrinkToFit="1"/>
    </xf>
    <xf numFmtId="0" fontId="25" fillId="28" borderId="27" xfId="0" applyFont="1" applyFill="1" applyBorder="1" applyAlignment="1">
      <alignment horizontal="center" vertical="center" shrinkToFit="1"/>
    </xf>
    <xf numFmtId="0" fontId="25" fillId="28" borderId="26" xfId="0" applyFont="1" applyFill="1" applyBorder="1" applyAlignment="1">
      <alignment horizontal="center" vertical="center" shrinkToFit="1"/>
    </xf>
    <xf numFmtId="0" fontId="0" fillId="28" borderId="27" xfId="0" applyFont="1" applyFill="1" applyBorder="1" applyAlignment="1">
      <alignment horizontal="left" vertical="center" shrinkToFit="1"/>
    </xf>
    <xf numFmtId="0" fontId="3" fillId="27" borderId="1" xfId="0" applyFont="1" applyFill="1" applyBorder="1" applyAlignment="1">
      <alignment horizontal="center" vertical="center" shrinkToFit="1"/>
    </xf>
    <xf numFmtId="0" fontId="0" fillId="27" borderId="28" xfId="0" applyFont="1" applyFill="1" applyBorder="1" applyAlignment="1">
      <alignment horizontal="center" vertical="center" shrinkToFit="1"/>
    </xf>
    <xf numFmtId="180" fontId="0" fillId="27" borderId="27" xfId="0" applyNumberFormat="1" applyFont="1" applyFill="1" applyBorder="1" applyAlignment="1">
      <alignment horizontal="center" vertical="center" shrinkToFit="1"/>
    </xf>
    <xf numFmtId="180" fontId="0" fillId="27" borderId="28" xfId="0" applyNumberFormat="1" applyFont="1" applyFill="1" applyBorder="1" applyAlignment="1">
      <alignment horizontal="center" vertical="center" shrinkToFit="1"/>
    </xf>
    <xf numFmtId="0" fontId="0" fillId="27" borderId="28" xfId="0" applyFont="1" applyFill="1" applyBorder="1" applyAlignment="1">
      <alignment vertical="center" shrinkToFit="1"/>
    </xf>
    <xf numFmtId="0" fontId="0" fillId="27" borderId="27" xfId="0" applyFont="1" applyFill="1" applyBorder="1" applyAlignment="1">
      <alignment vertical="center" shrinkToFit="1"/>
    </xf>
    <xf numFmtId="180" fontId="0" fillId="27" borderId="1" xfId="0" applyNumberFormat="1" applyFont="1" applyFill="1" applyBorder="1" applyAlignment="1">
      <alignment horizontal="left" vertical="center" shrinkToFit="1"/>
    </xf>
    <xf numFmtId="0" fontId="33" fillId="27" borderId="0" xfId="0" applyFont="1" applyFill="1" applyAlignment="1">
      <alignment horizontal="center"/>
    </xf>
    <xf numFmtId="177" fontId="33" fillId="27" borderId="0" xfId="0" applyNumberFormat="1" applyFont="1" applyFill="1" applyAlignment="1">
      <alignment horizontal="center"/>
    </xf>
    <xf numFmtId="0" fontId="33" fillId="27" borderId="1" xfId="0" applyFont="1" applyFill="1" applyBorder="1" applyAlignment="1">
      <alignment horizontal="center"/>
    </xf>
    <xf numFmtId="0" fontId="33" fillId="27" borderId="0" xfId="0" applyFont="1" applyFill="1" applyBorder="1" applyAlignment="1">
      <alignment horizontal="left"/>
    </xf>
    <xf numFmtId="0" fontId="33" fillId="27" borderId="0" xfId="0" applyFont="1" applyFill="1" applyAlignment="1">
      <alignment horizontal="center" shrinkToFit="1"/>
    </xf>
    <xf numFmtId="177" fontId="33" fillId="27" borderId="3" xfId="0" applyNumberFormat="1" applyFont="1" applyFill="1" applyBorder="1" applyAlignment="1">
      <alignment horizontal="center"/>
    </xf>
    <xf numFmtId="0" fontId="33" fillId="27" borderId="0" xfId="0" applyFont="1" applyFill="1" applyBorder="1" applyAlignment="1">
      <alignment horizontal="right"/>
    </xf>
    <xf numFmtId="0" fontId="33" fillId="27" borderId="0" xfId="0" applyFont="1" applyFill="1" applyAlignment="1">
      <alignment horizontal="right" shrinkToFit="1"/>
    </xf>
    <xf numFmtId="0" fontId="33" fillId="27" borderId="0" xfId="0" applyFont="1" applyFill="1" applyBorder="1" applyAlignment="1"/>
    <xf numFmtId="0" fontId="42" fillId="27" borderId="0" xfId="0" applyFont="1" applyFill="1" applyAlignment="1">
      <alignment horizontal="left"/>
    </xf>
    <xf numFmtId="0" fontId="33" fillId="27" borderId="0" xfId="0" applyFont="1" applyFill="1" applyAlignment="1">
      <alignment horizontal="center" vertical="center" wrapText="1"/>
    </xf>
    <xf numFmtId="0" fontId="33" fillId="27" borderId="0" xfId="0" applyFont="1" applyFill="1" applyAlignment="1">
      <alignment shrinkToFit="1"/>
    </xf>
    <xf numFmtId="0" fontId="42" fillId="27" borderId="0" xfId="0" applyFont="1" applyFill="1" applyAlignment="1"/>
    <xf numFmtId="0" fontId="33" fillId="27" borderId="0" xfId="0" applyFont="1" applyFill="1" applyAlignment="1">
      <alignment horizontal="center" vertical="center"/>
    </xf>
    <xf numFmtId="0" fontId="33" fillId="27" borderId="0" xfId="0" applyFont="1" applyFill="1" applyAlignment="1">
      <alignment horizontal="left"/>
    </xf>
    <xf numFmtId="0" fontId="25" fillId="27" borderId="0" xfId="0" applyFont="1" applyFill="1" applyAlignment="1"/>
    <xf numFmtId="0" fontId="25" fillId="0" borderId="0" xfId="0" applyFont="1" applyAlignment="1">
      <alignment vertical="center"/>
    </xf>
    <xf numFmtId="0" fontId="0" fillId="0" borderId="0" xfId="67" applyFont="1" applyAlignment="1">
      <alignment vertical="center"/>
    </xf>
    <xf numFmtId="0" fontId="60" fillId="27" borderId="0" xfId="0" applyFont="1" applyFill="1" applyAlignment="1"/>
    <xf numFmtId="0" fontId="0" fillId="26" borderId="27" xfId="0" applyFill="1" applyBorder="1" applyAlignment="1">
      <alignment vertical="center" shrinkToFit="1"/>
    </xf>
    <xf numFmtId="0" fontId="61" fillId="0" borderId="0" xfId="67" applyFont="1" applyAlignment="1">
      <alignment vertical="center"/>
    </xf>
    <xf numFmtId="0" fontId="3" fillId="0" borderId="0" xfId="0" applyFont="1" applyFill="1">
      <alignment vertical="center"/>
    </xf>
    <xf numFmtId="0" fontId="0" fillId="0" borderId="0" xfId="0" applyFont="1" applyFill="1">
      <alignment vertical="center"/>
    </xf>
    <xf numFmtId="0" fontId="3" fillId="0" borderId="0" xfId="0" applyFont="1" applyFill="1" applyBorder="1">
      <alignment vertical="center"/>
    </xf>
    <xf numFmtId="0" fontId="0" fillId="0" borderId="0" xfId="0" applyFont="1" applyFill="1" applyBorder="1">
      <alignment vertical="center"/>
    </xf>
    <xf numFmtId="0" fontId="3" fillId="0" borderId="0" xfId="67" applyFont="1" applyFill="1" applyBorder="1"/>
    <xf numFmtId="0" fontId="56" fillId="0" borderId="0" xfId="67" applyFont="1" applyFill="1" applyBorder="1"/>
    <xf numFmtId="0" fontId="3" fillId="0" borderId="0" xfId="67" applyFont="1" applyFill="1" applyAlignment="1">
      <alignment vertical="center"/>
    </xf>
    <xf numFmtId="0" fontId="0" fillId="0" borderId="0" xfId="67" applyFont="1" applyFill="1" applyAlignment="1">
      <alignment vertical="center"/>
    </xf>
    <xf numFmtId="0" fontId="53" fillId="0" borderId="0" xfId="0" applyFont="1" applyFill="1" applyBorder="1" applyAlignment="1">
      <alignment horizontal="left" vertical="center"/>
    </xf>
    <xf numFmtId="0" fontId="0" fillId="0" borderId="0" xfId="0" applyFill="1">
      <alignment vertical="center"/>
    </xf>
    <xf numFmtId="0" fontId="4" fillId="0" borderId="0" xfId="0" applyFont="1" applyFill="1" applyBorder="1">
      <alignment vertical="center"/>
    </xf>
    <xf numFmtId="0" fontId="0" fillId="0" borderId="0" xfId="0" applyFont="1" applyFill="1" applyAlignment="1">
      <alignment vertical="center"/>
    </xf>
    <xf numFmtId="0" fontId="4" fillId="0" borderId="0" xfId="0" applyFont="1" applyFill="1" applyBorder="1" applyAlignment="1">
      <alignment horizontal="center" vertical="center"/>
    </xf>
    <xf numFmtId="0" fontId="58" fillId="0" borderId="0" xfId="0" applyFont="1" applyFill="1">
      <alignment vertical="center"/>
    </xf>
    <xf numFmtId="0" fontId="62" fillId="0" borderId="0" xfId="0" applyFont="1" applyAlignment="1">
      <alignment vertical="center" wrapText="1"/>
    </xf>
    <xf numFmtId="0" fontId="30" fillId="0" borderId="1" xfId="0" applyFont="1" applyBorder="1" applyAlignment="1">
      <alignment horizontal="left"/>
    </xf>
    <xf numFmtId="49" fontId="30" fillId="0" borderId="1" xfId="0" applyNumberFormat="1" applyFont="1" applyBorder="1" applyAlignment="1">
      <alignment horizontal="center"/>
    </xf>
    <xf numFmtId="0" fontId="62" fillId="0" borderId="0" xfId="0" applyFont="1" applyAlignment="1">
      <alignment vertical="center"/>
    </xf>
    <xf numFmtId="0" fontId="3" fillId="0" borderId="0" xfId="0" applyFont="1" applyFill="1" applyBorder="1" applyAlignment="1">
      <alignment vertical="center"/>
    </xf>
    <xf numFmtId="0" fontId="30" fillId="27" borderId="0" xfId="0" applyFont="1" applyFill="1" applyAlignment="1"/>
    <xf numFmtId="0" fontId="30" fillId="27" borderId="0" xfId="0" applyFont="1" applyFill="1" applyAlignment="1">
      <alignment horizontal="right"/>
    </xf>
    <xf numFmtId="0" fontId="31" fillId="27" borderId="0" xfId="0" applyFont="1" applyFill="1" applyAlignment="1">
      <alignment horizontal="left"/>
    </xf>
    <xf numFmtId="0" fontId="31" fillId="27" borderId="0" xfId="0" applyFont="1" applyFill="1" applyAlignment="1"/>
    <xf numFmtId="49" fontId="30" fillId="0" borderId="0" xfId="0" applyNumberFormat="1" applyFont="1" applyFill="1" applyBorder="1" applyAlignment="1">
      <alignment horizontal="center"/>
    </xf>
    <xf numFmtId="0" fontId="34" fillId="0" borderId="1" xfId="0" applyFont="1" applyBorder="1" applyAlignment="1">
      <alignment horizontal="center" vertical="center" shrinkToFit="1"/>
    </xf>
    <xf numFmtId="49" fontId="31" fillId="0" borderId="1" xfId="0" applyNumberFormat="1" applyFont="1" applyBorder="1" applyAlignment="1">
      <alignment horizontal="center" vertical="center"/>
    </xf>
    <xf numFmtId="49" fontId="30" fillId="0" borderId="1" xfId="0" applyNumberFormat="1" applyFont="1" applyBorder="1" applyAlignment="1">
      <alignment horizontal="center" vertical="center"/>
    </xf>
    <xf numFmtId="0" fontId="3" fillId="0" borderId="0" xfId="0" applyFont="1" applyBorder="1" applyAlignment="1"/>
    <xf numFmtId="0" fontId="1" fillId="0" borderId="0" xfId="68"/>
    <xf numFmtId="0" fontId="1" fillId="0" borderId="0" xfId="68" applyFont="1"/>
    <xf numFmtId="0" fontId="0" fillId="0" borderId="0" xfId="68" applyFont="1"/>
    <xf numFmtId="0" fontId="1" fillId="0" borderId="0" xfId="68" applyFont="1" applyAlignment="1">
      <alignment horizontal="left"/>
    </xf>
    <xf numFmtId="0" fontId="0" fillId="0" borderId="0" xfId="68" applyFont="1" applyAlignment="1">
      <alignment horizontal="left"/>
    </xf>
    <xf numFmtId="0" fontId="1" fillId="0" borderId="0" xfId="68" applyAlignment="1">
      <alignment horizontal="center"/>
    </xf>
    <xf numFmtId="0" fontId="64" fillId="0" borderId="0" xfId="68" applyFont="1"/>
    <xf numFmtId="0" fontId="1" fillId="0" borderId="0" xfId="68" applyBorder="1" applyAlignment="1">
      <alignment horizontal="center"/>
    </xf>
    <xf numFmtId="0" fontId="1" fillId="0" borderId="0" xfId="68" applyBorder="1" applyAlignment="1">
      <alignment horizontal="center" vertical="center"/>
    </xf>
    <xf numFmtId="0" fontId="0" fillId="0" borderId="0" xfId="68" applyFont="1" applyBorder="1" applyAlignment="1">
      <alignment vertical="center"/>
    </xf>
    <xf numFmtId="0" fontId="39" fillId="0" borderId="0" xfId="68" applyFont="1"/>
    <xf numFmtId="0" fontId="29" fillId="0" borderId="0" xfId="68" applyFont="1"/>
    <xf numFmtId="0" fontId="1" fillId="0" borderId="0" xfId="68" applyFill="1"/>
    <xf numFmtId="0" fontId="65" fillId="0" borderId="0" xfId="68" applyFont="1" applyFill="1"/>
    <xf numFmtId="0" fontId="66" fillId="0" borderId="0" xfId="68" applyFont="1" applyFill="1" applyAlignment="1">
      <alignment horizontal="center" vertical="center"/>
    </xf>
    <xf numFmtId="0" fontId="38" fillId="0" borderId="0" xfId="68" applyFont="1" applyFill="1" applyAlignment="1">
      <alignment horizontal="center" vertical="center"/>
    </xf>
    <xf numFmtId="0" fontId="67" fillId="0" borderId="0" xfId="68" applyFont="1"/>
    <xf numFmtId="0" fontId="1" fillId="0" borderId="0" xfId="68" applyFont="1" applyFill="1" applyAlignment="1">
      <alignment horizontal="left" vertical="center"/>
    </xf>
    <xf numFmtId="0" fontId="1" fillId="0" borderId="0" xfId="68" applyFont="1" applyFill="1"/>
    <xf numFmtId="0" fontId="1" fillId="0" borderId="0" xfId="68" applyAlignment="1"/>
    <xf numFmtId="0" fontId="0" fillId="0" borderId="0" xfId="68" applyFont="1" applyAlignment="1"/>
    <xf numFmtId="0" fontId="64" fillId="0" borderId="0" xfId="68" applyFont="1" applyFill="1"/>
    <xf numFmtId="0" fontId="40" fillId="0" borderId="0" xfId="68" applyFont="1" applyFill="1"/>
    <xf numFmtId="0" fontId="67" fillId="0" borderId="0" xfId="68" applyFont="1" applyFill="1"/>
    <xf numFmtId="0" fontId="0" fillId="0" borderId="52" xfId="68" applyFont="1" applyBorder="1" applyAlignment="1">
      <alignment horizontal="center" vertical="center"/>
    </xf>
    <xf numFmtId="0" fontId="0" fillId="0" borderId="60" xfId="68" applyFont="1" applyBorder="1" applyAlignment="1">
      <alignment horizontal="center" vertical="center"/>
    </xf>
    <xf numFmtId="0" fontId="1" fillId="0" borderId="0" xfId="68" applyBorder="1" applyAlignment="1">
      <alignment vertical="center" shrinkToFit="1"/>
    </xf>
    <xf numFmtId="0" fontId="1" fillId="0" borderId="0" xfId="68" applyBorder="1" applyAlignment="1">
      <alignment vertical="top" wrapText="1"/>
    </xf>
    <xf numFmtId="0" fontId="0" fillId="0" borderId="67" xfId="68" applyFont="1" applyBorder="1" applyAlignment="1">
      <alignment horizontal="center" vertical="center"/>
    </xf>
    <xf numFmtId="0" fontId="64" fillId="0" borderId="76" xfId="68" applyFont="1" applyBorder="1" applyAlignment="1">
      <alignment vertical="center" shrinkToFit="1"/>
    </xf>
    <xf numFmtId="0" fontId="1" fillId="0" borderId="0" xfId="68" applyFont="1" applyAlignment="1">
      <alignment vertical="center"/>
    </xf>
    <xf numFmtId="0" fontId="1" fillId="0" borderId="0" xfId="68" applyFont="1" applyAlignment="1">
      <alignment horizontal="center" vertical="center"/>
    </xf>
    <xf numFmtId="0" fontId="0" fillId="0" borderId="0" xfId="68" applyFont="1" applyAlignment="1">
      <alignment vertical="center"/>
    </xf>
    <xf numFmtId="0" fontId="1" fillId="0" borderId="0" xfId="68" applyFont="1" applyFill="1" applyAlignment="1">
      <alignment vertical="center"/>
    </xf>
    <xf numFmtId="0" fontId="68" fillId="0" borderId="0" xfId="0" applyFont="1">
      <alignment vertical="center"/>
    </xf>
    <xf numFmtId="0" fontId="69" fillId="0" borderId="0" xfId="0" applyFont="1" applyBorder="1" applyAlignment="1">
      <alignment horizontal="center" vertical="center"/>
    </xf>
    <xf numFmtId="0" fontId="69" fillId="0" borderId="79" xfId="0" applyFont="1" applyBorder="1" applyAlignment="1">
      <alignment vertical="center"/>
    </xf>
    <xf numFmtId="0" fontId="69" fillId="0" borderId="58" xfId="0" applyFont="1" applyBorder="1" applyAlignment="1">
      <alignment vertical="center"/>
    </xf>
    <xf numFmtId="0" fontId="69" fillId="0" borderId="59" xfId="0" applyFont="1" applyBorder="1" applyAlignment="1">
      <alignment vertical="center"/>
    </xf>
    <xf numFmtId="0" fontId="69" fillId="0" borderId="80" xfId="0" applyFont="1" applyBorder="1" applyAlignment="1">
      <alignment vertical="center"/>
    </xf>
    <xf numFmtId="0" fontId="69" fillId="0" borderId="0" xfId="0" applyFont="1" applyBorder="1" applyAlignment="1">
      <alignment vertical="center"/>
    </xf>
    <xf numFmtId="0" fontId="69" fillId="0" borderId="18" xfId="0" applyFont="1" applyBorder="1" applyAlignment="1">
      <alignment vertical="center"/>
    </xf>
    <xf numFmtId="0" fontId="69" fillId="0" borderId="81" xfId="0" applyFont="1" applyBorder="1" applyAlignment="1">
      <alignment vertical="center"/>
    </xf>
    <xf numFmtId="0" fontId="69" fillId="0" borderId="4" xfId="0" applyFont="1" applyBorder="1" applyAlignment="1">
      <alignment vertical="center"/>
    </xf>
    <xf numFmtId="0" fontId="70" fillId="0" borderId="4" xfId="0" applyFont="1" applyBorder="1" applyAlignment="1">
      <alignment vertical="center"/>
    </xf>
    <xf numFmtId="0" fontId="70" fillId="0" borderId="18" xfId="0" applyFont="1" applyBorder="1" applyAlignment="1">
      <alignment vertical="center"/>
    </xf>
    <xf numFmtId="0" fontId="69" fillId="0" borderId="82" xfId="0" applyFont="1" applyBorder="1" applyAlignment="1">
      <alignment horizontal="center" vertical="center"/>
    </xf>
    <xf numFmtId="0" fontId="69" fillId="0" borderId="2" xfId="0" applyFont="1" applyBorder="1" applyAlignment="1">
      <alignment horizontal="center" vertical="center"/>
    </xf>
    <xf numFmtId="0" fontId="69" fillId="0" borderId="2" xfId="0" applyFont="1" applyBorder="1" applyAlignment="1">
      <alignment vertical="center"/>
    </xf>
    <xf numFmtId="0" fontId="69" fillId="0" borderId="83" xfId="0" applyFont="1" applyBorder="1" applyAlignment="1">
      <alignment horizontal="center" vertical="center"/>
    </xf>
    <xf numFmtId="0" fontId="69" fillId="0" borderId="84" xfId="0" applyFont="1" applyBorder="1">
      <alignment vertical="center"/>
    </xf>
    <xf numFmtId="0" fontId="69" fillId="0" borderId="69" xfId="0" applyFont="1" applyBorder="1" applyAlignment="1">
      <alignment horizontal="center" vertical="center"/>
    </xf>
    <xf numFmtId="0" fontId="69" fillId="0" borderId="69" xfId="0" applyFont="1" applyBorder="1" applyAlignment="1">
      <alignment vertical="center"/>
    </xf>
    <xf numFmtId="0" fontId="69" fillId="0" borderId="69" xfId="0" applyFont="1" applyBorder="1">
      <alignment vertical="center"/>
    </xf>
    <xf numFmtId="0" fontId="69" fillId="0" borderId="85" xfId="0" applyFont="1" applyBorder="1" applyAlignment="1">
      <alignment vertical="center"/>
    </xf>
    <xf numFmtId="0" fontId="38" fillId="0" borderId="88" xfId="0" applyFont="1" applyBorder="1" applyAlignment="1">
      <alignment horizontal="center" vertical="center" shrinkToFit="1"/>
    </xf>
    <xf numFmtId="0" fontId="37" fillId="0" borderId="86" xfId="0" applyFont="1" applyBorder="1" applyAlignment="1">
      <alignment horizontal="right" vertical="center" shrinkToFit="1"/>
    </xf>
    <xf numFmtId="0" fontId="37" fillId="0" borderId="88" xfId="0" applyFont="1" applyBorder="1" applyAlignment="1">
      <alignment horizontal="right" vertical="center" shrinkToFit="1"/>
    </xf>
    <xf numFmtId="0" fontId="25" fillId="0" borderId="43" xfId="0" applyFont="1" applyBorder="1" applyAlignment="1">
      <alignment horizontal="center" vertical="center"/>
    </xf>
    <xf numFmtId="0" fontId="25" fillId="0" borderId="44" xfId="0" applyFont="1" applyBorder="1" applyAlignment="1"/>
    <xf numFmtId="0" fontId="25" fillId="0" borderId="89" xfId="0" applyFont="1" applyBorder="1" applyAlignment="1"/>
    <xf numFmtId="0" fontId="25" fillId="0" borderId="44" xfId="0" applyFont="1" applyBorder="1" applyAlignment="1">
      <alignment horizontal="center" vertical="center"/>
    </xf>
    <xf numFmtId="0" fontId="1" fillId="0" borderId="41" xfId="0" applyFont="1" applyBorder="1" applyAlignment="1">
      <alignment horizontal="center" vertical="center"/>
    </xf>
    <xf numFmtId="0" fontId="25" fillId="0" borderId="42" xfId="0" applyFont="1" applyBorder="1" applyAlignment="1"/>
    <xf numFmtId="0" fontId="25" fillId="0" borderId="25" xfId="0" applyFont="1" applyBorder="1" applyAlignment="1"/>
    <xf numFmtId="0" fontId="1" fillId="0" borderId="42" xfId="0" applyFont="1" applyBorder="1" applyAlignment="1">
      <alignment horizontal="center" vertical="center"/>
    </xf>
    <xf numFmtId="0" fontId="1" fillId="0" borderId="93" xfId="0" applyFont="1" applyBorder="1" applyAlignment="1">
      <alignment horizontal="center" vertical="center"/>
    </xf>
    <xf numFmtId="0" fontId="25" fillId="0" borderId="41" xfId="0" applyFont="1" applyBorder="1" applyAlignment="1">
      <alignment horizontal="center" vertical="center"/>
    </xf>
    <xf numFmtId="0" fontId="1" fillId="0" borderId="39" xfId="0" applyFont="1" applyBorder="1" applyAlignment="1">
      <alignment horizontal="center" vertical="center"/>
    </xf>
    <xf numFmtId="0" fontId="25" fillId="0" borderId="40" xfId="0" applyFont="1" applyBorder="1" applyAlignment="1"/>
    <xf numFmtId="0" fontId="25" fillId="0" borderId="1" xfId="0" applyFont="1" applyBorder="1" applyAlignment="1"/>
    <xf numFmtId="0" fontId="1" fillId="0" borderId="40" xfId="0" applyFont="1" applyBorder="1" applyAlignment="1">
      <alignment horizontal="center" vertical="center"/>
    </xf>
    <xf numFmtId="0" fontId="1" fillId="0" borderId="15" xfId="0" applyFont="1" applyBorder="1" applyAlignment="1">
      <alignment horizontal="center" vertical="center"/>
    </xf>
    <xf numFmtId="0" fontId="25" fillId="0" borderId="39" xfId="0" applyFont="1" applyBorder="1" applyAlignment="1">
      <alignment horizontal="center" vertical="center"/>
    </xf>
    <xf numFmtId="0" fontId="1" fillId="0" borderId="37" xfId="0" applyFont="1" applyBorder="1" applyAlignment="1">
      <alignment horizontal="center" vertical="center"/>
    </xf>
    <xf numFmtId="0" fontId="25" fillId="0" borderId="38" xfId="0" applyFont="1" applyBorder="1" applyAlignment="1"/>
    <xf numFmtId="0" fontId="25" fillId="0" borderId="17" xfId="0" applyFont="1" applyBorder="1" applyAlignment="1"/>
    <xf numFmtId="0" fontId="1" fillId="0" borderId="38" xfId="0" applyFont="1" applyBorder="1" applyAlignment="1">
      <alignment horizontal="center" vertical="center"/>
    </xf>
    <xf numFmtId="0" fontId="1" fillId="0" borderId="24" xfId="0" applyFont="1" applyBorder="1" applyAlignment="1">
      <alignment horizontal="center" vertical="center"/>
    </xf>
    <xf numFmtId="0" fontId="25" fillId="0" borderId="37" xfId="0" applyFont="1" applyBorder="1" applyAlignment="1">
      <alignment horizontal="center" vertical="center"/>
    </xf>
    <xf numFmtId="0" fontId="55" fillId="30" borderId="95" xfId="0" applyFont="1" applyFill="1" applyBorder="1" applyAlignment="1">
      <alignment horizontal="center" vertical="center" shrinkToFit="1"/>
    </xf>
    <xf numFmtId="0" fontId="25" fillId="30" borderId="43" xfId="0" applyFont="1" applyFill="1" applyBorder="1" applyAlignment="1">
      <alignment horizontal="center" vertical="center"/>
    </xf>
    <xf numFmtId="0" fontId="55" fillId="0" borderId="41" xfId="0" applyFont="1" applyBorder="1" applyAlignment="1">
      <alignment horizontal="center" vertical="center" shrinkToFit="1"/>
    </xf>
    <xf numFmtId="0" fontId="55" fillId="0" borderId="42" xfId="0" applyFont="1" applyBorder="1" applyAlignment="1">
      <alignment horizontal="center" vertical="center" shrinkToFit="1"/>
    </xf>
    <xf numFmtId="0" fontId="55" fillId="0" borderId="25" xfId="0" applyFont="1" applyBorder="1" applyAlignment="1">
      <alignment horizontal="center" vertical="center" shrinkToFit="1"/>
    </xf>
    <xf numFmtId="56" fontId="55" fillId="0" borderId="65" xfId="0" applyNumberFormat="1" applyFont="1" applyBorder="1" applyAlignment="1">
      <alignment horizontal="center" vertical="center" shrinkToFit="1"/>
    </xf>
    <xf numFmtId="56" fontId="55" fillId="0" borderId="75" xfId="0" applyNumberFormat="1" applyFont="1" applyBorder="1" applyAlignment="1">
      <alignment horizontal="center" vertical="center" shrinkToFit="1"/>
    </xf>
    <xf numFmtId="0" fontId="68" fillId="0" borderId="0" xfId="0" applyFont="1" applyAlignment="1">
      <alignment horizontal="center" vertical="center"/>
    </xf>
    <xf numFmtId="0" fontId="37" fillId="0" borderId="0" xfId="0" applyFont="1" applyAlignment="1">
      <alignment horizontal="left" vertical="center" wrapText="1"/>
    </xf>
    <xf numFmtId="0" fontId="68" fillId="0" borderId="0" xfId="0" applyFont="1" applyBorder="1" applyAlignment="1">
      <alignment horizontal="center" vertical="center"/>
    </xf>
    <xf numFmtId="0" fontId="68" fillId="0" borderId="58" xfId="0" applyFont="1" applyBorder="1" applyAlignment="1">
      <alignment horizontal="center" vertical="center"/>
    </xf>
    <xf numFmtId="0" fontId="68" fillId="0" borderId="0" xfId="0" applyFont="1" applyBorder="1">
      <alignment vertical="center"/>
    </xf>
    <xf numFmtId="0" fontId="73" fillId="0" borderId="0" xfId="0" applyFont="1" applyAlignment="1">
      <alignment vertical="center"/>
    </xf>
    <xf numFmtId="0" fontId="68" fillId="0" borderId="0" xfId="0" applyFont="1" applyBorder="1" applyAlignment="1">
      <alignment vertical="center"/>
    </xf>
    <xf numFmtId="0" fontId="71" fillId="0" borderId="58" xfId="0" applyFont="1" applyBorder="1" applyAlignment="1">
      <alignment vertical="center"/>
    </xf>
    <xf numFmtId="0" fontId="69" fillId="0" borderId="58" xfId="0" applyFont="1" applyBorder="1" applyAlignment="1">
      <alignment vertical="center" shrinkToFit="1"/>
    </xf>
    <xf numFmtId="0" fontId="74" fillId="0" borderId="58" xfId="0" applyFont="1" applyBorder="1" applyAlignment="1">
      <alignment horizontal="center" vertical="center"/>
    </xf>
    <xf numFmtId="0" fontId="68" fillId="0" borderId="74" xfId="0" applyFont="1" applyBorder="1" applyAlignment="1">
      <alignment horizontal="center" vertical="center"/>
    </xf>
    <xf numFmtId="0" fontId="68" fillId="0" borderId="74" xfId="0" applyFont="1" applyBorder="1" applyAlignment="1">
      <alignment horizontal="right" vertical="center"/>
    </xf>
    <xf numFmtId="0" fontId="74" fillId="0" borderId="0" xfId="0" applyFont="1" applyBorder="1" applyAlignment="1">
      <alignment horizontal="distributed" vertical="center"/>
    </xf>
    <xf numFmtId="0" fontId="69" fillId="0" borderId="58" xfId="0" applyFont="1" applyBorder="1" applyAlignment="1">
      <alignment horizontal="center" vertical="center"/>
    </xf>
    <xf numFmtId="0" fontId="74" fillId="0" borderId="58" xfId="0" applyFont="1" applyBorder="1" applyAlignment="1">
      <alignment vertical="center"/>
    </xf>
    <xf numFmtId="0" fontId="68" fillId="0" borderId="0" xfId="0" applyFont="1" applyAlignment="1">
      <alignment horizontal="distributed" vertical="center"/>
    </xf>
    <xf numFmtId="0" fontId="68" fillId="0" borderId="58" xfId="0" applyFont="1" applyBorder="1" applyAlignment="1">
      <alignment horizontal="left" vertical="center"/>
    </xf>
    <xf numFmtId="0" fontId="75" fillId="0" borderId="0" xfId="0" applyFont="1" applyBorder="1" applyAlignment="1">
      <alignment vertical="top"/>
    </xf>
    <xf numFmtId="0" fontId="70" fillId="0" borderId="0" xfId="0" applyFont="1" applyAlignment="1">
      <alignment horizontal="distributed" vertical="center"/>
    </xf>
    <xf numFmtId="0" fontId="69" fillId="0" borderId="0" xfId="0" applyFont="1" applyAlignment="1">
      <alignment horizontal="left" vertical="center"/>
    </xf>
    <xf numFmtId="0" fontId="77" fillId="0" borderId="0" xfId="0" applyFont="1" applyFill="1" applyBorder="1" applyAlignment="1">
      <alignment vertical="top"/>
    </xf>
    <xf numFmtId="0" fontId="78" fillId="0" borderId="0" xfId="0" applyFont="1" applyAlignment="1">
      <alignment vertical="center"/>
    </xf>
    <xf numFmtId="0" fontId="79" fillId="0" borderId="0" xfId="0" applyFont="1" applyAlignment="1">
      <alignment vertical="center" shrinkToFit="1"/>
    </xf>
    <xf numFmtId="0" fontId="79" fillId="0" borderId="0" xfId="0" applyFont="1" applyAlignment="1">
      <alignment vertical="center"/>
    </xf>
    <xf numFmtId="0" fontId="1" fillId="0" borderId="0" xfId="74" applyAlignment="1">
      <alignment vertical="center"/>
    </xf>
    <xf numFmtId="0" fontId="25" fillId="0" borderId="0" xfId="74" applyFont="1" applyAlignment="1">
      <alignment vertical="center"/>
    </xf>
    <xf numFmtId="0" fontId="81" fillId="0" borderId="0" xfId="74" applyFont="1" applyAlignment="1">
      <alignment vertical="center"/>
    </xf>
    <xf numFmtId="0" fontId="25" fillId="0" borderId="0" xfId="74" applyFont="1" applyAlignment="1">
      <alignment horizontal="right" vertical="center"/>
    </xf>
    <xf numFmtId="0" fontId="82" fillId="0" borderId="0" xfId="74" applyFont="1" applyAlignment="1"/>
    <xf numFmtId="0" fontId="83" fillId="0" borderId="0" xfId="74" applyFont="1" applyAlignment="1">
      <alignment horizontal="center" vertical="center"/>
    </xf>
    <xf numFmtId="0" fontId="1" fillId="0" borderId="0" xfId="74" applyFont="1" applyAlignment="1">
      <alignment horizontal="left" vertical="center"/>
    </xf>
    <xf numFmtId="0" fontId="0" fillId="0" borderId="25" xfId="0" applyBorder="1" applyAlignment="1">
      <alignment horizontal="right" vertical="center"/>
    </xf>
    <xf numFmtId="0" fontId="0" fillId="0" borderId="25" xfId="0" applyBorder="1" applyAlignment="1">
      <alignment horizontal="center" vertical="center"/>
    </xf>
    <xf numFmtId="0" fontId="25" fillId="0" borderId="101" xfId="66" applyFont="1" applyFill="1" applyBorder="1" applyAlignment="1">
      <alignment horizontal="center" vertical="center"/>
    </xf>
    <xf numFmtId="0" fontId="0" fillId="0" borderId="72" xfId="0" applyFill="1" applyBorder="1" applyAlignment="1">
      <alignment horizontal="right" vertical="center"/>
    </xf>
    <xf numFmtId="0" fontId="0" fillId="0" borderId="1" xfId="0" applyBorder="1" applyAlignment="1">
      <alignment horizontal="center" vertical="center"/>
    </xf>
    <xf numFmtId="0" fontId="25" fillId="0" borderId="17" xfId="66" applyFont="1" applyFill="1" applyBorder="1" applyAlignment="1">
      <alignment horizontal="center" vertical="center"/>
    </xf>
    <xf numFmtId="0" fontId="0" fillId="0" borderId="40" xfId="0" applyBorder="1" applyAlignment="1">
      <alignment horizontal="center" vertical="center"/>
    </xf>
    <xf numFmtId="0" fontId="0" fillId="0" borderId="1" xfId="0" applyBorder="1" applyAlignment="1">
      <alignment horizontal="right" vertical="center"/>
    </xf>
    <xf numFmtId="0" fontId="25" fillId="0" borderId="1" xfId="66" applyFont="1" applyFill="1" applyBorder="1" applyAlignment="1">
      <alignment horizontal="center" vertical="center"/>
    </xf>
    <xf numFmtId="0" fontId="25" fillId="0" borderId="1" xfId="0" applyFont="1" applyBorder="1" applyAlignment="1">
      <alignment horizontal="center" vertical="center"/>
    </xf>
    <xf numFmtId="0" fontId="84" fillId="0" borderId="39" xfId="0" applyFont="1" applyFill="1" applyBorder="1" applyAlignment="1">
      <alignment horizontal="center" vertical="center" shrinkToFit="1"/>
    </xf>
    <xf numFmtId="0" fontId="0" fillId="0" borderId="102" xfId="0" applyBorder="1" applyAlignment="1">
      <alignment horizontal="center" vertical="center"/>
    </xf>
    <xf numFmtId="0" fontId="0" fillId="0" borderId="72" xfId="0" applyBorder="1" applyAlignment="1">
      <alignment horizontal="center" vertical="center"/>
    </xf>
    <xf numFmtId="0" fontId="25" fillId="0" borderId="72" xfId="66" applyFont="1" applyFill="1" applyBorder="1" applyAlignment="1">
      <alignment horizontal="center" vertical="center"/>
    </xf>
    <xf numFmtId="0" fontId="25" fillId="0" borderId="72" xfId="0" applyFont="1" applyBorder="1" applyAlignment="1">
      <alignment horizontal="center" vertical="center"/>
    </xf>
    <xf numFmtId="0" fontId="84" fillId="0" borderId="103" xfId="0" applyFont="1" applyFill="1" applyBorder="1" applyAlignment="1">
      <alignment horizontal="center" vertical="center" shrinkToFit="1"/>
    </xf>
    <xf numFmtId="0" fontId="0" fillId="0" borderId="42" xfId="0" applyBorder="1" applyAlignment="1">
      <alignment horizontal="center" vertical="center"/>
    </xf>
    <xf numFmtId="0" fontId="0" fillId="0" borderId="25" xfId="0" applyBorder="1" applyAlignment="1">
      <alignment vertical="center"/>
    </xf>
    <xf numFmtId="0" fontId="25" fillId="0" borderId="25" xfId="73" applyFont="1" applyFill="1" applyBorder="1" applyAlignment="1">
      <alignment horizontal="center" vertical="center" shrinkToFit="1"/>
    </xf>
    <xf numFmtId="0" fontId="29" fillId="0" borderId="25" xfId="73" applyFont="1" applyFill="1" applyBorder="1" applyAlignment="1">
      <alignment horizontal="center" vertical="center" shrinkToFit="1"/>
    </xf>
    <xf numFmtId="0" fontId="84" fillId="0" borderId="41" xfId="0" applyFont="1" applyBorder="1" applyAlignment="1">
      <alignment horizontal="center" vertical="center" shrinkToFit="1"/>
    </xf>
    <xf numFmtId="0" fontId="84" fillId="0" borderId="39" xfId="0" applyFont="1" applyBorder="1" applyAlignment="1">
      <alignment horizontal="center" vertical="center" shrinkToFit="1"/>
    </xf>
    <xf numFmtId="0" fontId="0" fillId="0" borderId="17" xfId="0" applyBorder="1" applyAlignment="1">
      <alignment horizontal="right" vertical="center"/>
    </xf>
    <xf numFmtId="0" fontId="0" fillId="0" borderId="72" xfId="0" applyBorder="1" applyAlignment="1">
      <alignment horizontal="right" vertical="center"/>
    </xf>
    <xf numFmtId="0" fontId="84" fillId="0" borderId="103" xfId="0" applyFont="1" applyBorder="1" applyAlignment="1">
      <alignment horizontal="center" vertical="center" shrinkToFit="1"/>
    </xf>
    <xf numFmtId="0" fontId="0" fillId="0" borderId="105" xfId="0" applyBorder="1" applyAlignment="1">
      <alignment horizontal="center" vertical="center"/>
    </xf>
    <xf numFmtId="0" fontId="0" fillId="0" borderId="101" xfId="0" applyBorder="1" applyAlignment="1">
      <alignment horizontal="right" vertical="center"/>
    </xf>
    <xf numFmtId="0" fontId="0" fillId="0" borderId="101" xfId="0" applyBorder="1" applyAlignment="1">
      <alignment horizontal="center" vertical="center"/>
    </xf>
    <xf numFmtId="0" fontId="29" fillId="0" borderId="101" xfId="73" applyFont="1" applyFill="1" applyBorder="1" applyAlignment="1">
      <alignment horizontal="distributed" vertical="center" indent="1" shrinkToFit="1"/>
    </xf>
    <xf numFmtId="0" fontId="84" fillId="0" borderId="98" xfId="73" applyFont="1" applyFill="1" applyBorder="1" applyAlignment="1">
      <alignment horizontal="center" vertical="center" shrinkToFit="1"/>
    </xf>
    <xf numFmtId="0" fontId="29" fillId="0" borderId="72" xfId="73" applyFont="1" applyFill="1" applyBorder="1" applyAlignment="1">
      <alignment horizontal="distributed" vertical="center" indent="1" shrinkToFit="1"/>
    </xf>
    <xf numFmtId="0" fontId="84" fillId="0" borderId="103" xfId="73" applyFont="1" applyFill="1" applyBorder="1" applyAlignment="1">
      <alignment horizontal="center" vertical="center" shrinkToFit="1"/>
    </xf>
    <xf numFmtId="0" fontId="64" fillId="0" borderId="44" xfId="0" applyFont="1" applyFill="1" applyBorder="1" applyAlignment="1">
      <alignment horizontal="center" vertical="center"/>
    </xf>
    <xf numFmtId="0" fontId="64" fillId="0" borderId="89" xfId="0" applyFont="1" applyBorder="1" applyAlignment="1">
      <alignment horizontal="center" vertical="center"/>
    </xf>
    <xf numFmtId="0" fontId="40" fillId="0" borderId="89" xfId="0" applyFont="1" applyFill="1" applyBorder="1" applyAlignment="1">
      <alignment horizontal="center" vertical="center" wrapText="1" shrinkToFit="1"/>
    </xf>
    <xf numFmtId="0" fontId="40" fillId="0" borderId="89" xfId="0" applyFont="1" applyFill="1" applyBorder="1" applyAlignment="1">
      <alignment horizontal="center" vertical="center"/>
    </xf>
    <xf numFmtId="0" fontId="40" fillId="0" borderId="43" xfId="0" applyFont="1" applyFill="1" applyBorder="1" applyAlignment="1">
      <alignment horizontal="center" vertical="center"/>
    </xf>
    <xf numFmtId="0" fontId="0" fillId="0" borderId="0" xfId="0" applyFont="1" applyFill="1" applyBorder="1" applyAlignment="1">
      <alignment vertical="center"/>
    </xf>
    <xf numFmtId="0" fontId="3" fillId="0" borderId="23" xfId="0" applyFont="1" applyFill="1" applyBorder="1" applyAlignment="1">
      <alignment vertical="center"/>
    </xf>
    <xf numFmtId="0" fontId="3" fillId="0" borderId="24" xfId="0" applyFont="1" applyFill="1" applyBorder="1" applyAlignment="1">
      <alignment vertical="center"/>
    </xf>
    <xf numFmtId="0" fontId="3" fillId="0" borderId="106" xfId="0" applyFont="1" applyFill="1" applyBorder="1" applyAlignment="1">
      <alignment vertical="center"/>
    </xf>
    <xf numFmtId="0" fontId="3" fillId="0" borderId="108" xfId="0" applyFont="1" applyFill="1" applyBorder="1" applyAlignment="1">
      <alignment vertical="center"/>
    </xf>
    <xf numFmtId="0" fontId="3" fillId="0" borderId="3" xfId="0" applyFont="1" applyFill="1" applyBorder="1" applyAlignment="1">
      <alignment vertical="center"/>
    </xf>
    <xf numFmtId="0" fontId="3" fillId="0" borderId="107" xfId="0" applyFont="1" applyFill="1" applyBorder="1" applyAlignment="1">
      <alignment vertical="center"/>
    </xf>
    <xf numFmtId="0" fontId="3" fillId="0" borderId="0" xfId="0" applyFont="1" applyBorder="1" applyAlignment="1">
      <alignment horizontal="left" vertical="center" wrapText="1"/>
    </xf>
    <xf numFmtId="0" fontId="0" fillId="0" borderId="1" xfId="0" applyBorder="1" applyAlignment="1">
      <alignment horizontal="center" vertical="center"/>
    </xf>
    <xf numFmtId="0" fontId="0" fillId="27" borderId="1" xfId="0" applyFont="1" applyFill="1" applyBorder="1" applyAlignment="1">
      <alignment horizontal="center" vertical="center" shrinkToFit="1"/>
    </xf>
    <xf numFmtId="0" fontId="0" fillId="0" borderId="0" xfId="0" applyFont="1" applyAlignment="1">
      <alignment horizontal="left"/>
    </xf>
    <xf numFmtId="0" fontId="0" fillId="0" borderId="17" xfId="0" applyBorder="1" applyAlignment="1">
      <alignment horizontal="center" vertical="center" shrinkToFit="1"/>
    </xf>
    <xf numFmtId="0" fontId="0" fillId="0" borderId="0" xfId="0" applyFont="1" applyAlignment="1">
      <alignment horizontal="center"/>
    </xf>
    <xf numFmtId="0" fontId="30" fillId="0" borderId="106" xfId="0" applyFont="1" applyBorder="1" applyAlignment="1">
      <alignment horizontal="center" vertical="center" shrinkToFit="1"/>
    </xf>
    <xf numFmtId="0" fontId="0" fillId="27" borderId="33" xfId="0" applyFont="1" applyFill="1" applyBorder="1" applyAlignment="1"/>
    <xf numFmtId="0" fontId="0" fillId="0" borderId="1" xfId="0" applyNumberFormat="1" applyBorder="1" applyAlignment="1">
      <alignment horizontal="center" vertical="center"/>
    </xf>
    <xf numFmtId="176" fontId="0" fillId="0" borderId="1" xfId="0" applyNumberFormat="1" applyBorder="1" applyAlignment="1">
      <alignment horizontal="center" vertical="center"/>
    </xf>
    <xf numFmtId="0" fontId="0" fillId="0" borderId="1" xfId="0" applyBorder="1" applyAlignment="1">
      <alignment vertical="center"/>
    </xf>
    <xf numFmtId="176" fontId="0" fillId="0" borderId="1" xfId="0" applyNumberFormat="1" applyBorder="1" applyAlignment="1">
      <alignment vertical="center"/>
    </xf>
    <xf numFmtId="0" fontId="0" fillId="0" borderId="17" xfId="0" applyBorder="1" applyAlignment="1">
      <alignment horizontal="center" shrinkToFit="1"/>
    </xf>
    <xf numFmtId="0" fontId="30" fillId="0" borderId="106" xfId="0" applyNumberFormat="1" applyFont="1" applyBorder="1" applyAlignment="1">
      <alignment horizontal="center" vertical="center" shrinkToFit="1"/>
    </xf>
    <xf numFmtId="0" fontId="30" fillId="0" borderId="0" xfId="0" applyNumberFormat="1" applyFont="1" applyAlignment="1"/>
    <xf numFmtId="0" fontId="0" fillId="27" borderId="1" xfId="0" applyFont="1" applyFill="1" applyBorder="1" applyAlignment="1">
      <alignment horizontal="center" shrinkToFit="1"/>
    </xf>
    <xf numFmtId="0" fontId="0" fillId="0" borderId="3" xfId="0" applyFont="1" applyBorder="1" applyAlignment="1">
      <alignment horizontal="left"/>
    </xf>
    <xf numFmtId="0" fontId="3" fillId="0" borderId="1" xfId="67" applyFont="1" applyBorder="1" applyAlignment="1">
      <alignment horizontal="center" vertical="center"/>
    </xf>
    <xf numFmtId="0" fontId="3" fillId="0" borderId="1" xfId="67" applyFont="1" applyBorder="1" applyAlignment="1">
      <alignment horizontal="left" vertical="center"/>
    </xf>
    <xf numFmtId="49" fontId="3" fillId="0" borderId="0" xfId="0" applyNumberFormat="1" applyFont="1" applyBorder="1" applyAlignment="1">
      <alignment horizontal="right" vertical="center"/>
    </xf>
    <xf numFmtId="0" fontId="24" fillId="0" borderId="0" xfId="67" applyFont="1" applyBorder="1" applyAlignment="1">
      <alignment horizontal="center" vertical="center"/>
    </xf>
    <xf numFmtId="0" fontId="3" fillId="0" borderId="0" xfId="0" applyFont="1" applyBorder="1" applyAlignment="1">
      <alignment horizontal="right" vertical="center"/>
    </xf>
    <xf numFmtId="0" fontId="3" fillId="27" borderId="0" xfId="0" applyFont="1" applyFill="1" applyBorder="1" applyAlignment="1">
      <alignment horizontal="right" vertical="center"/>
    </xf>
    <xf numFmtId="0" fontId="3" fillId="0" borderId="14" xfId="67" applyFont="1" applyBorder="1" applyAlignment="1">
      <alignment horizontal="left" vertical="center" wrapText="1"/>
    </xf>
    <xf numFmtId="0" fontId="3" fillId="0" borderId="14" xfId="67" applyFont="1" applyBorder="1" applyAlignment="1">
      <alignment horizontal="left" vertical="center"/>
    </xf>
    <xf numFmtId="0" fontId="3" fillId="0" borderId="4" xfId="67" applyFont="1" applyBorder="1" applyAlignment="1">
      <alignment horizontal="center" vertical="center"/>
    </xf>
    <xf numFmtId="0" fontId="3" fillId="0" borderId="0" xfId="67" applyFont="1" applyFill="1" applyBorder="1" applyAlignment="1">
      <alignment horizontal="left" vertical="center" wrapText="1"/>
    </xf>
    <xf numFmtId="0" fontId="3" fillId="0" borderId="16" xfId="67" applyFont="1" applyBorder="1" applyAlignment="1">
      <alignment horizontal="left" vertical="center"/>
    </xf>
    <xf numFmtId="0" fontId="30" fillId="0" borderId="14" xfId="0" applyFont="1" applyFill="1" applyBorder="1" applyAlignment="1">
      <alignment horizontal="center"/>
    </xf>
    <xf numFmtId="0" fontId="30" fillId="0" borderId="15" xfId="0" applyFont="1" applyFill="1" applyBorder="1" applyAlignment="1">
      <alignment horizontal="center"/>
    </xf>
    <xf numFmtId="49" fontId="30" fillId="0" borderId="14" xfId="0" applyNumberFormat="1" applyFont="1" applyFill="1" applyBorder="1" applyAlignment="1">
      <alignment horizontal="center"/>
    </xf>
    <xf numFmtId="49" fontId="30" fillId="0" borderId="15" xfId="0" applyNumberFormat="1" applyFont="1" applyFill="1" applyBorder="1" applyAlignment="1">
      <alignment horizontal="center"/>
    </xf>
    <xf numFmtId="0" fontId="5" fillId="0" borderId="0" xfId="0" applyFont="1" applyBorder="1" applyAlignment="1">
      <alignment horizontal="center" vertical="center"/>
    </xf>
    <xf numFmtId="0" fontId="3" fillId="0" borderId="0" xfId="0" applyFont="1" applyBorder="1" applyAlignment="1">
      <alignment horizontal="left" vertical="center" wrapText="1"/>
    </xf>
    <xf numFmtId="0" fontId="3" fillId="0" borderId="106" xfId="0" applyFont="1" applyFill="1" applyBorder="1" applyAlignment="1">
      <alignment horizontal="center" vertical="center"/>
    </xf>
    <xf numFmtId="0" fontId="3" fillId="0" borderId="108" xfId="0" applyFont="1" applyFill="1" applyBorder="1" applyAlignment="1">
      <alignment horizontal="center" vertical="center"/>
    </xf>
    <xf numFmtId="0" fontId="3" fillId="0" borderId="107" xfId="0" applyFont="1" applyFill="1" applyBorder="1" applyAlignment="1">
      <alignment horizontal="center" vertical="center"/>
    </xf>
    <xf numFmtId="0" fontId="4" fillId="0" borderId="0" xfId="0" applyFont="1" applyFill="1" applyBorder="1" applyAlignment="1">
      <alignment horizontal="left" vertical="center" wrapText="1"/>
    </xf>
    <xf numFmtId="0" fontId="33" fillId="0" borderId="2" xfId="0" applyFont="1" applyBorder="1" applyAlignment="1">
      <alignment horizontal="left"/>
    </xf>
    <xf numFmtId="0" fontId="0" fillId="0" borderId="0" xfId="0" applyFont="1" applyAlignment="1">
      <alignment horizontal="center"/>
    </xf>
    <xf numFmtId="0" fontId="33" fillId="0" borderId="3" xfId="0" applyFont="1" applyBorder="1" applyAlignment="1">
      <alignment horizontal="center"/>
    </xf>
    <xf numFmtId="0" fontId="0" fillId="0" borderId="0" xfId="0" applyFont="1" applyAlignment="1">
      <alignment horizontal="left"/>
    </xf>
    <xf numFmtId="0" fontId="33" fillId="0" borderId="3" xfId="0" applyFont="1" applyBorder="1" applyAlignment="1">
      <alignment horizontal="left"/>
    </xf>
    <xf numFmtId="177" fontId="33" fillId="27" borderId="0" xfId="0" applyNumberFormat="1" applyFont="1" applyFill="1" applyBorder="1" applyAlignment="1">
      <alignment horizontal="center"/>
    </xf>
    <xf numFmtId="177" fontId="33" fillId="27" borderId="22" xfId="0" applyNumberFormat="1" applyFont="1" applyFill="1" applyBorder="1" applyAlignment="1">
      <alignment horizontal="center"/>
    </xf>
    <xf numFmtId="0" fontId="29" fillId="27" borderId="27" xfId="0" applyFont="1" applyFill="1" applyBorder="1" applyAlignment="1">
      <alignment horizontal="center" vertical="center" shrinkToFit="1"/>
    </xf>
    <xf numFmtId="0" fontId="0" fillId="27" borderId="106" xfId="0" applyFont="1" applyFill="1" applyBorder="1" applyAlignment="1">
      <alignment horizontal="center" shrinkToFit="1"/>
    </xf>
    <xf numFmtId="0" fontId="0" fillId="27" borderId="107" xfId="0" applyFont="1" applyFill="1" applyBorder="1" applyAlignment="1">
      <alignment horizontal="center" shrinkToFit="1"/>
    </xf>
    <xf numFmtId="0" fontId="0" fillId="27" borderId="108" xfId="0" applyFont="1" applyFill="1" applyBorder="1" applyAlignment="1">
      <alignment horizontal="center" shrinkToFit="1"/>
    </xf>
    <xf numFmtId="0" fontId="0" fillId="27" borderId="1" xfId="0" applyFont="1" applyFill="1" applyBorder="1" applyAlignment="1">
      <alignment horizontal="center" shrinkToFit="1"/>
    </xf>
    <xf numFmtId="0" fontId="0" fillId="27" borderId="1" xfId="0" applyFont="1" applyFill="1" applyBorder="1" applyAlignment="1">
      <alignment horizontal="center" vertical="center" shrinkToFit="1"/>
    </xf>
    <xf numFmtId="0" fontId="59" fillId="27" borderId="3" xfId="0" applyFont="1" applyFill="1" applyBorder="1" applyAlignment="1">
      <alignment horizontal="center" shrinkToFit="1"/>
    </xf>
    <xf numFmtId="0" fontId="59" fillId="27" borderId="0" xfId="0" applyFont="1" applyFill="1" applyBorder="1" applyAlignment="1">
      <alignment horizontal="center" shrinkToFit="1"/>
    </xf>
    <xf numFmtId="0" fontId="28" fillId="27" borderId="3" xfId="0" applyFont="1" applyFill="1" applyBorder="1" applyAlignment="1">
      <alignment horizontal="center"/>
    </xf>
    <xf numFmtId="0" fontId="0" fillId="27" borderId="28" xfId="0" applyFont="1" applyFill="1" applyBorder="1" applyAlignment="1">
      <alignment horizontal="center" vertical="center" shrinkToFit="1"/>
    </xf>
    <xf numFmtId="0" fontId="0" fillId="27" borderId="26" xfId="0" applyFont="1" applyFill="1" applyBorder="1" applyAlignment="1">
      <alignment horizontal="center" vertical="center"/>
    </xf>
    <xf numFmtId="0" fontId="0" fillId="27" borderId="33" xfId="0" applyFont="1" applyFill="1" applyBorder="1" applyAlignment="1">
      <alignment horizontal="center" vertical="center" shrinkToFit="1"/>
    </xf>
    <xf numFmtId="0" fontId="0" fillId="27" borderId="26" xfId="0" applyFont="1" applyFill="1" applyBorder="1" applyAlignment="1">
      <alignment horizontal="center" vertical="center" shrinkToFit="1"/>
    </xf>
    <xf numFmtId="0" fontId="0" fillId="27" borderId="45" xfId="0" applyFont="1" applyFill="1" applyBorder="1" applyAlignment="1">
      <alignment horizontal="center" vertical="center" wrapText="1" shrinkToFit="1"/>
    </xf>
    <xf numFmtId="0" fontId="30" fillId="0" borderId="14" xfId="0" applyFont="1" applyBorder="1" applyAlignment="1">
      <alignment horizontal="center" vertical="center"/>
    </xf>
    <xf numFmtId="0" fontId="30" fillId="0" borderId="15" xfId="0" applyFont="1" applyBorder="1" applyAlignment="1">
      <alignment horizontal="center" vertical="center"/>
    </xf>
    <xf numFmtId="0" fontId="31" fillId="0" borderId="14" xfId="0" applyFont="1" applyBorder="1" applyAlignment="1">
      <alignment horizontal="center" vertical="center"/>
    </xf>
    <xf numFmtId="0" fontId="31" fillId="0" borderId="15" xfId="0" applyFont="1" applyBorder="1" applyAlignment="1">
      <alignment horizontal="center" vertical="center"/>
    </xf>
    <xf numFmtId="0" fontId="63" fillId="0" borderId="14" xfId="0" applyFont="1" applyBorder="1" applyAlignment="1">
      <alignment horizontal="center" vertical="center" shrinkToFit="1"/>
    </xf>
    <xf numFmtId="0" fontId="63" fillId="0" borderId="15" xfId="0" applyFont="1" applyBorder="1" applyAlignment="1">
      <alignment horizontal="center" vertical="center" shrinkToFit="1"/>
    </xf>
    <xf numFmtId="0" fontId="40" fillId="25" borderId="35" xfId="0" applyFont="1" applyFill="1" applyBorder="1" applyAlignment="1">
      <alignment horizontal="center" vertical="center" shrinkToFit="1"/>
    </xf>
    <xf numFmtId="0" fontId="0" fillId="0" borderId="0" xfId="0" applyAlignment="1">
      <alignment horizontal="right"/>
    </xf>
    <xf numFmtId="0" fontId="0" fillId="0" borderId="16" xfId="0" applyBorder="1" applyAlignment="1">
      <alignment horizontal="center" vertical="center" shrinkToFit="1"/>
    </xf>
    <xf numFmtId="0" fontId="0" fillId="0" borderId="17" xfId="0" applyBorder="1" applyAlignment="1">
      <alignment horizontal="center" vertical="center" shrinkToFit="1"/>
    </xf>
    <xf numFmtId="0" fontId="26" fillId="0" borderId="0" xfId="0" applyFont="1" applyAlignment="1">
      <alignment horizontal="center" shrinkToFit="1"/>
    </xf>
    <xf numFmtId="0" fontId="26" fillId="0" borderId="3" xfId="0" applyFont="1" applyBorder="1" applyAlignment="1">
      <alignment horizontal="center" shrinkToFit="1"/>
    </xf>
    <xf numFmtId="0" fontId="28" fillId="0" borderId="3" xfId="0" applyFont="1" applyBorder="1" applyAlignment="1">
      <alignment horizontal="center" vertical="center"/>
    </xf>
    <xf numFmtId="0" fontId="0" fillId="0" borderId="28" xfId="0" applyBorder="1" applyAlignment="1">
      <alignment horizontal="center" vertical="center" shrinkToFit="1"/>
    </xf>
    <xf numFmtId="0" fontId="0" fillId="0" borderId="26" xfId="0" applyBorder="1" applyAlignment="1">
      <alignment horizontal="center" vertical="center"/>
    </xf>
    <xf numFmtId="0" fontId="29" fillId="0" borderId="29" xfId="0" applyFont="1" applyBorder="1" applyAlignment="1">
      <alignment horizontal="center" vertical="center" shrinkToFit="1"/>
    </xf>
    <xf numFmtId="0" fontId="29" fillId="0" borderId="30" xfId="0" applyFont="1" applyBorder="1" applyAlignment="1">
      <alignment horizontal="center" vertical="center" shrinkToFit="1"/>
    </xf>
    <xf numFmtId="0" fontId="0" fillId="27" borderId="1" xfId="0" applyFont="1" applyFill="1" applyBorder="1" applyAlignment="1">
      <alignment horizontal="center"/>
    </xf>
    <xf numFmtId="0" fontId="0" fillId="0" borderId="1" xfId="0" applyBorder="1" applyAlignment="1">
      <alignment horizontal="center" vertical="center" shrinkToFit="1"/>
    </xf>
    <xf numFmtId="0" fontId="0" fillId="0" borderId="33" xfId="0" applyBorder="1" applyAlignment="1">
      <alignment horizontal="center" vertical="center" shrinkToFit="1"/>
    </xf>
    <xf numFmtId="0" fontId="0" fillId="0" borderId="26" xfId="0" applyBorder="1" applyAlignment="1">
      <alignment horizontal="center" vertical="center" shrinkToFit="1"/>
    </xf>
    <xf numFmtId="0" fontId="0" fillId="0" borderId="27" xfId="0" applyFont="1" applyFill="1" applyBorder="1" applyAlignment="1">
      <alignment horizontal="center" vertical="center"/>
    </xf>
    <xf numFmtId="0" fontId="0" fillId="0" borderId="31" xfId="0" applyBorder="1" applyAlignment="1">
      <alignment horizontal="center" vertical="center" wrapText="1" shrinkToFit="1"/>
    </xf>
    <xf numFmtId="0" fontId="0" fillId="0" borderId="32" xfId="0" applyBorder="1" applyAlignment="1">
      <alignment horizontal="center" vertical="center" shrinkToFit="1"/>
    </xf>
    <xf numFmtId="0" fontId="35" fillId="0" borderId="0" xfId="0" applyFont="1" applyAlignment="1">
      <alignment horizontal="center" shrinkToFit="1"/>
    </xf>
    <xf numFmtId="0" fontId="1" fillId="0" borderId="1" xfId="68" applyFont="1" applyBorder="1" applyAlignment="1">
      <alignment horizontal="center" vertical="center" wrapText="1"/>
    </xf>
    <xf numFmtId="0" fontId="1" fillId="0" borderId="1" xfId="68" applyBorder="1" applyAlignment="1">
      <alignment horizontal="center" vertical="center" wrapText="1"/>
    </xf>
    <xf numFmtId="6" fontId="1" fillId="0" borderId="1" xfId="72" applyFont="1" applyBorder="1" applyAlignment="1">
      <alignment horizontal="center" vertical="center" wrapText="1"/>
    </xf>
    <xf numFmtId="6" fontId="1" fillId="0" borderId="1" xfId="72" applyBorder="1" applyAlignment="1">
      <alignment horizontal="center" vertical="center" wrapText="1"/>
    </xf>
    <xf numFmtId="6" fontId="1" fillId="0" borderId="14" xfId="72" applyBorder="1" applyAlignment="1">
      <alignment horizontal="center" vertical="center" wrapText="1"/>
    </xf>
    <xf numFmtId="0" fontId="0" fillId="0" borderId="62" xfId="68" applyFont="1" applyBorder="1" applyAlignment="1">
      <alignment horizontal="center" vertical="center" shrinkToFit="1"/>
    </xf>
    <xf numFmtId="0" fontId="1" fillId="0" borderId="2" xfId="68" applyFont="1" applyBorder="1" applyAlignment="1">
      <alignment horizontal="center" vertical="center" shrinkToFit="1"/>
    </xf>
    <xf numFmtId="0" fontId="1" fillId="0" borderId="61" xfId="68" applyFont="1" applyBorder="1" applyAlignment="1">
      <alignment horizontal="center" vertical="center" shrinkToFit="1"/>
    </xf>
    <xf numFmtId="0" fontId="38" fillId="0" borderId="0" xfId="68" applyFont="1" applyAlignment="1">
      <alignment horizontal="center" vertical="center" wrapText="1"/>
    </xf>
    <xf numFmtId="0" fontId="38" fillId="0" borderId="0" xfId="68" applyFont="1" applyAlignment="1">
      <alignment horizontal="center" vertical="center"/>
    </xf>
    <xf numFmtId="0" fontId="1" fillId="0" borderId="0" xfId="68" applyFont="1" applyAlignment="1">
      <alignment horizontal="center" vertical="center"/>
    </xf>
    <xf numFmtId="0" fontId="40" fillId="0" borderId="75" xfId="68" applyFont="1" applyBorder="1" applyAlignment="1">
      <alignment horizontal="center" vertical="center"/>
    </xf>
    <xf numFmtId="0" fontId="40" fillId="0" borderId="74" xfId="68" applyFont="1" applyBorder="1" applyAlignment="1">
      <alignment horizontal="center" vertical="center"/>
    </xf>
    <xf numFmtId="0" fontId="40" fillId="0" borderId="73" xfId="68" applyFont="1" applyBorder="1" applyAlignment="1">
      <alignment horizontal="center" vertical="center"/>
    </xf>
    <xf numFmtId="0" fontId="64" fillId="0" borderId="78" xfId="68" applyFont="1" applyBorder="1" applyAlignment="1">
      <alignment horizontal="center" vertical="center"/>
    </xf>
    <xf numFmtId="0" fontId="64" fillId="0" borderId="74" xfId="68" applyFont="1" applyBorder="1" applyAlignment="1">
      <alignment horizontal="center" vertical="center"/>
    </xf>
    <xf numFmtId="0" fontId="64" fillId="0" borderId="77" xfId="68" applyFont="1" applyBorder="1" applyAlignment="1">
      <alignment horizontal="center" vertical="center"/>
    </xf>
    <xf numFmtId="0" fontId="1" fillId="0" borderId="25" xfId="68" applyFont="1" applyBorder="1" applyAlignment="1">
      <alignment horizontal="center" vertical="center" wrapText="1"/>
    </xf>
    <xf numFmtId="0" fontId="1" fillId="0" borderId="25" xfId="68" applyBorder="1" applyAlignment="1">
      <alignment horizontal="center" vertical="center" wrapText="1"/>
    </xf>
    <xf numFmtId="6" fontId="1" fillId="0" borderId="25" xfId="72" applyFont="1" applyBorder="1" applyAlignment="1">
      <alignment horizontal="center" vertical="center" wrapText="1"/>
    </xf>
    <xf numFmtId="6" fontId="1" fillId="0" borderId="25" xfId="72" applyBorder="1" applyAlignment="1">
      <alignment horizontal="center" vertical="center" wrapText="1"/>
    </xf>
    <xf numFmtId="6" fontId="1" fillId="0" borderId="56" xfId="72" applyBorder="1" applyAlignment="1">
      <alignment horizontal="center" vertical="center" wrapText="1"/>
    </xf>
    <xf numFmtId="0" fontId="0" fillId="0" borderId="55" xfId="68" applyFont="1" applyBorder="1" applyAlignment="1">
      <alignment horizontal="center" vertical="center" shrinkToFit="1"/>
    </xf>
    <xf numFmtId="0" fontId="1" fillId="0" borderId="54" xfId="68" applyFont="1" applyBorder="1" applyAlignment="1">
      <alignment horizontal="center" vertical="center" shrinkToFit="1"/>
    </xf>
    <xf numFmtId="0" fontId="1" fillId="0" borderId="53" xfId="68" applyFont="1" applyBorder="1" applyAlignment="1">
      <alignment horizontal="center" vertical="center" shrinkToFit="1"/>
    </xf>
    <xf numFmtId="0" fontId="0" fillId="0" borderId="75" xfId="68" applyFont="1" applyBorder="1" applyAlignment="1">
      <alignment horizontal="center" vertical="center" wrapText="1"/>
    </xf>
    <xf numFmtId="0" fontId="0" fillId="0" borderId="74" xfId="68" applyFont="1" applyBorder="1" applyAlignment="1">
      <alignment horizontal="center" vertical="center" wrapText="1"/>
    </xf>
    <xf numFmtId="0" fontId="0" fillId="0" borderId="73" xfId="68" applyFont="1" applyBorder="1" applyAlignment="1">
      <alignment horizontal="center" vertical="center" wrapText="1"/>
    </xf>
    <xf numFmtId="0" fontId="0" fillId="0" borderId="18" xfId="68" applyFont="1" applyBorder="1" applyAlignment="1">
      <alignment horizontal="center" vertical="center" wrapText="1"/>
    </xf>
    <xf numFmtId="0" fontId="0" fillId="0" borderId="0" xfId="68" applyFont="1" applyBorder="1" applyAlignment="1">
      <alignment horizontal="center" vertical="center" wrapText="1"/>
    </xf>
    <xf numFmtId="0" fontId="0" fillId="0" borderId="22" xfId="68" applyFont="1" applyBorder="1" applyAlignment="1">
      <alignment horizontal="center" vertical="center" wrapText="1"/>
    </xf>
    <xf numFmtId="0" fontId="0" fillId="0" borderId="65" xfId="68" applyFont="1" applyBorder="1" applyAlignment="1">
      <alignment horizontal="center" vertical="center" wrapText="1"/>
    </xf>
    <xf numFmtId="0" fontId="0" fillId="0" borderId="3" xfId="68" applyFont="1" applyBorder="1" applyAlignment="1">
      <alignment horizontal="center" vertical="center" wrapText="1"/>
    </xf>
    <xf numFmtId="0" fontId="0" fillId="0" borderId="24" xfId="68" applyFont="1" applyBorder="1" applyAlignment="1">
      <alignment horizontal="center" vertical="center" wrapText="1"/>
    </xf>
    <xf numFmtId="0" fontId="0" fillId="0" borderId="72" xfId="68" applyFont="1" applyBorder="1" applyAlignment="1">
      <alignment horizontal="center" vertical="center" wrapText="1"/>
    </xf>
    <xf numFmtId="0" fontId="1" fillId="0" borderId="72" xfId="68" applyFont="1" applyBorder="1" applyAlignment="1">
      <alignment horizontal="center" vertical="center" wrapText="1"/>
    </xf>
    <xf numFmtId="6" fontId="0" fillId="0" borderId="72" xfId="72" applyFont="1" applyBorder="1" applyAlignment="1">
      <alignment horizontal="center" vertical="center" wrapText="1"/>
    </xf>
    <xf numFmtId="6" fontId="1" fillId="0" borderId="72" xfId="72" applyFont="1" applyBorder="1" applyAlignment="1">
      <alignment horizontal="center" vertical="center" wrapText="1"/>
    </xf>
    <xf numFmtId="6" fontId="1" fillId="0" borderId="71" xfId="72" applyFont="1" applyBorder="1" applyAlignment="1">
      <alignment horizontal="center" vertical="center" wrapText="1"/>
    </xf>
    <xf numFmtId="0" fontId="0" fillId="0" borderId="70" xfId="68" applyFont="1" applyBorder="1" applyAlignment="1">
      <alignment horizontal="center" vertical="center" shrinkToFit="1"/>
    </xf>
    <xf numFmtId="0" fontId="1" fillId="0" borderId="69" xfId="68" applyFont="1" applyBorder="1" applyAlignment="1">
      <alignment horizontal="center" vertical="center" shrinkToFit="1"/>
    </xf>
    <xf numFmtId="0" fontId="1" fillId="0" borderId="68" xfId="68" applyFont="1" applyBorder="1" applyAlignment="1">
      <alignment horizontal="center" vertical="center" shrinkToFit="1"/>
    </xf>
    <xf numFmtId="0" fontId="0" fillId="0" borderId="1" xfId="68" applyFont="1" applyBorder="1" applyAlignment="1">
      <alignment horizontal="center"/>
    </xf>
    <xf numFmtId="0" fontId="1" fillId="0" borderId="1" xfId="68" applyBorder="1" applyAlignment="1">
      <alignment horizontal="center"/>
    </xf>
    <xf numFmtId="0" fontId="29" fillId="0" borderId="1" xfId="68" applyFont="1" applyBorder="1" applyAlignment="1">
      <alignment horizontal="center" vertical="center"/>
    </xf>
    <xf numFmtId="0" fontId="29" fillId="0" borderId="0" xfId="68" applyFont="1" applyAlignment="1">
      <alignment shrinkToFit="1"/>
    </xf>
    <xf numFmtId="0" fontId="0" fillId="0" borderId="0" xfId="0" applyAlignment="1">
      <alignment shrinkToFit="1"/>
    </xf>
    <xf numFmtId="0" fontId="1" fillId="0" borderId="1" xfId="68" applyBorder="1" applyAlignment="1">
      <alignment horizontal="center" vertical="center"/>
    </xf>
    <xf numFmtId="0" fontId="39" fillId="0" borderId="0" xfId="68" applyFont="1" applyBorder="1" applyAlignment="1">
      <alignment horizontal="left" vertical="center" wrapText="1"/>
    </xf>
    <xf numFmtId="0" fontId="1" fillId="0" borderId="0" xfId="68" applyFont="1" applyAlignment="1">
      <alignment horizontal="center"/>
    </xf>
    <xf numFmtId="0" fontId="0" fillId="0" borderId="63" xfId="68" applyFont="1" applyBorder="1" applyAlignment="1">
      <alignment horizontal="center" vertical="center" wrapText="1"/>
    </xf>
    <xf numFmtId="0" fontId="1" fillId="0" borderId="4" xfId="68" applyFont="1" applyBorder="1" applyAlignment="1">
      <alignment horizontal="center" vertical="center" wrapText="1"/>
    </xf>
    <xf numFmtId="0" fontId="1" fillId="0" borderId="20" xfId="68" applyFont="1" applyBorder="1" applyAlignment="1">
      <alignment horizontal="center" vertical="center" wrapText="1"/>
    </xf>
    <xf numFmtId="0" fontId="1" fillId="0" borderId="59" xfId="68" applyFont="1" applyBorder="1" applyAlignment="1">
      <alignment horizontal="center" vertical="center" wrapText="1"/>
    </xf>
    <xf numFmtId="0" fontId="1" fillId="0" borderId="58" xfId="68" applyFont="1" applyBorder="1" applyAlignment="1">
      <alignment horizontal="center" vertical="center" wrapText="1"/>
    </xf>
    <xf numFmtId="0" fontId="1" fillId="0" borderId="57" xfId="68" applyFont="1" applyBorder="1" applyAlignment="1">
      <alignment horizontal="center" vertical="center" wrapText="1"/>
    </xf>
    <xf numFmtId="0" fontId="0" fillId="0" borderId="66" xfId="68" applyFont="1" applyBorder="1" applyAlignment="1">
      <alignment horizontal="center" vertical="center"/>
    </xf>
    <xf numFmtId="0" fontId="0" fillId="0" borderId="64" xfId="68" applyFont="1" applyBorder="1" applyAlignment="1">
      <alignment horizontal="center" vertical="center"/>
    </xf>
    <xf numFmtId="0" fontId="0" fillId="0" borderId="0" xfId="68" applyFont="1" applyAlignment="1">
      <alignment horizontal="left"/>
    </xf>
    <xf numFmtId="0" fontId="66" fillId="29" borderId="0" xfId="68" applyFont="1" applyFill="1" applyAlignment="1">
      <alignment horizontal="center" vertical="center"/>
    </xf>
    <xf numFmtId="0" fontId="0" fillId="0" borderId="1" xfId="68" applyFont="1" applyBorder="1" applyAlignment="1">
      <alignment horizontal="center" vertical="center"/>
    </xf>
    <xf numFmtId="0" fontId="1" fillId="0" borderId="51" xfId="68" applyBorder="1" applyAlignment="1">
      <alignment horizontal="center"/>
    </xf>
    <xf numFmtId="0" fontId="1" fillId="0" borderId="50" xfId="68" applyBorder="1" applyAlignment="1">
      <alignment horizontal="center"/>
    </xf>
    <xf numFmtId="0" fontId="1" fillId="0" borderId="49" xfId="68" applyBorder="1" applyAlignment="1">
      <alignment horizontal="center"/>
    </xf>
    <xf numFmtId="0" fontId="1" fillId="0" borderId="48" xfId="68" applyBorder="1" applyAlignment="1">
      <alignment horizontal="center"/>
    </xf>
    <xf numFmtId="0" fontId="1" fillId="0" borderId="47" xfId="68" applyBorder="1" applyAlignment="1">
      <alignment horizontal="center"/>
    </xf>
    <xf numFmtId="0" fontId="1" fillId="0" borderId="46" xfId="68" applyBorder="1" applyAlignment="1">
      <alignment horizontal="center"/>
    </xf>
    <xf numFmtId="0" fontId="1" fillId="0" borderId="1" xfId="68" applyFont="1" applyBorder="1" applyAlignment="1">
      <alignment horizontal="center"/>
    </xf>
    <xf numFmtId="0" fontId="29" fillId="0" borderId="1" xfId="68" applyFont="1" applyBorder="1" applyAlignment="1">
      <alignment horizontal="center"/>
    </xf>
    <xf numFmtId="0" fontId="69" fillId="0" borderId="58" xfId="0" applyFont="1" applyBorder="1" applyAlignment="1">
      <alignment horizontal="center" vertical="center"/>
    </xf>
    <xf numFmtId="0" fontId="37" fillId="0" borderId="0" xfId="0" applyFont="1" applyAlignment="1">
      <alignment horizontal="center" vertical="center" wrapText="1"/>
    </xf>
    <xf numFmtId="0" fontId="71" fillId="0" borderId="88" xfId="0" applyFont="1" applyBorder="1" applyAlignment="1">
      <alignment horizontal="center" vertical="center"/>
    </xf>
    <xf numFmtId="0" fontId="71" fillId="0" borderId="87" xfId="0" applyFont="1" applyBorder="1" applyAlignment="1">
      <alignment horizontal="center" vertical="center"/>
    </xf>
    <xf numFmtId="0" fontId="71" fillId="0" borderId="86" xfId="0" applyFont="1" applyBorder="1" applyAlignment="1">
      <alignment horizontal="center" vertical="center"/>
    </xf>
    <xf numFmtId="0" fontId="72" fillId="0" borderId="88" xfId="0" applyFont="1" applyBorder="1" applyAlignment="1">
      <alignment horizontal="center" vertical="center"/>
    </xf>
    <xf numFmtId="0" fontId="72" fillId="0" borderId="87" xfId="0" applyFont="1" applyBorder="1" applyAlignment="1">
      <alignment horizontal="center" vertical="center"/>
    </xf>
    <xf numFmtId="0" fontId="72" fillId="0" borderId="86" xfId="0" applyFont="1" applyBorder="1" applyAlignment="1">
      <alignment horizontal="center" vertical="center"/>
    </xf>
    <xf numFmtId="0" fontId="55" fillId="0" borderId="83" xfId="0" applyFont="1" applyBorder="1" applyAlignment="1">
      <alignment horizontal="center" vertical="center" shrinkToFit="1"/>
    </xf>
    <xf numFmtId="0" fontId="55" fillId="0" borderId="82" xfId="0" applyFont="1" applyBorder="1" applyAlignment="1">
      <alignment horizontal="center" vertical="center" shrinkToFit="1"/>
    </xf>
    <xf numFmtId="0" fontId="55" fillId="0" borderId="92" xfId="0" applyFont="1" applyBorder="1" applyAlignment="1">
      <alignment horizontal="center" vertical="center" shrinkToFit="1"/>
    </xf>
    <xf numFmtId="0" fontId="55" fillId="0" borderId="91" xfId="0" applyFont="1" applyBorder="1" applyAlignment="1">
      <alignment horizontal="center" vertical="center" shrinkToFit="1"/>
    </xf>
    <xf numFmtId="0" fontId="37" fillId="0" borderId="14" xfId="0" applyFont="1" applyBorder="1" applyAlignment="1">
      <alignment horizontal="center" vertical="center" shrinkToFit="1"/>
    </xf>
    <xf numFmtId="0" fontId="37" fillId="0" borderId="2" xfId="0" applyFont="1" applyBorder="1" applyAlignment="1">
      <alignment horizontal="center" vertical="center" shrinkToFit="1"/>
    </xf>
    <xf numFmtId="0" fontId="37" fillId="0" borderId="82" xfId="0" applyFont="1" applyBorder="1" applyAlignment="1">
      <alignment horizontal="center" vertical="center" shrinkToFit="1"/>
    </xf>
    <xf numFmtId="0" fontId="25" fillId="0" borderId="14" xfId="0" applyFont="1" applyBorder="1" applyAlignment="1">
      <alignment horizontal="center"/>
    </xf>
    <xf numFmtId="0" fontId="25" fillId="0" borderId="2" xfId="0" applyFont="1" applyBorder="1" applyAlignment="1">
      <alignment horizontal="center"/>
    </xf>
    <xf numFmtId="0" fontId="25" fillId="0" borderId="15" xfId="0" applyFont="1" applyBorder="1" applyAlignment="1">
      <alignment horizontal="center"/>
    </xf>
    <xf numFmtId="0" fontId="37" fillId="0" borderId="15" xfId="0" applyFont="1" applyBorder="1" applyAlignment="1">
      <alignment horizontal="center" vertical="center" shrinkToFit="1"/>
    </xf>
    <xf numFmtId="0" fontId="55" fillId="0" borderId="88" xfId="0" applyFont="1" applyBorder="1" applyAlignment="1">
      <alignment horizontal="center" vertical="center" shrinkToFit="1"/>
    </xf>
    <xf numFmtId="0" fontId="55" fillId="0" borderId="86" xfId="0" applyFont="1" applyBorder="1" applyAlignment="1">
      <alignment horizontal="center" vertical="center" shrinkToFit="1"/>
    </xf>
    <xf numFmtId="0" fontId="76" fillId="0" borderId="1" xfId="0" applyFont="1" applyBorder="1" applyAlignment="1">
      <alignment horizontal="center" vertical="center"/>
    </xf>
    <xf numFmtId="0" fontId="69" fillId="0" borderId="1" xfId="0" applyFont="1" applyBorder="1" applyAlignment="1">
      <alignment horizontal="center" vertical="center"/>
    </xf>
    <xf numFmtId="0" fontId="79" fillId="0" borderId="0" xfId="0" applyFont="1" applyAlignment="1">
      <alignment horizontal="center" vertical="center" shrinkToFit="1"/>
    </xf>
    <xf numFmtId="0" fontId="78" fillId="0" borderId="0" xfId="0" applyFont="1" applyAlignment="1">
      <alignment horizontal="center" vertical="center"/>
    </xf>
    <xf numFmtId="0" fontId="38" fillId="0" borderId="75" xfId="0" applyFont="1" applyBorder="1" applyAlignment="1">
      <alignment horizontal="center" vertical="center" wrapText="1"/>
    </xf>
    <xf numFmtId="0" fontId="38" fillId="0" borderId="74" xfId="0" applyFont="1" applyBorder="1" applyAlignment="1">
      <alignment horizontal="center" vertical="center" wrapText="1"/>
    </xf>
    <xf numFmtId="0" fontId="38" fillId="0" borderId="90" xfId="0" applyFont="1" applyBorder="1" applyAlignment="1">
      <alignment horizontal="center" vertical="center" wrapText="1"/>
    </xf>
    <xf numFmtId="0" fontId="38" fillId="0" borderId="59" xfId="0" applyFont="1" applyBorder="1" applyAlignment="1">
      <alignment horizontal="center" vertical="center" wrapText="1"/>
    </xf>
    <xf numFmtId="0" fontId="38" fillId="0" borderId="58" xfId="0" applyFont="1" applyBorder="1" applyAlignment="1">
      <alignment horizontal="center" vertical="center" wrapText="1"/>
    </xf>
    <xf numFmtId="0" fontId="38" fillId="0" borderId="79" xfId="0" applyFont="1" applyBorder="1" applyAlignment="1">
      <alignment horizontal="center" vertical="center" wrapText="1"/>
    </xf>
    <xf numFmtId="0" fontId="55" fillId="30" borderId="96" xfId="0" applyFont="1" applyFill="1" applyBorder="1" applyAlignment="1">
      <alignment horizontal="center" vertical="center" shrinkToFit="1"/>
    </xf>
    <xf numFmtId="0" fontId="55" fillId="30" borderId="87" xfId="0" applyFont="1" applyFill="1" applyBorder="1" applyAlignment="1">
      <alignment horizontal="center" vertical="center" shrinkToFit="1"/>
    </xf>
    <xf numFmtId="0" fontId="55" fillId="30" borderId="95" xfId="0" applyFont="1" applyFill="1" applyBorder="1" applyAlignment="1">
      <alignment horizontal="center" vertical="center" shrinkToFit="1"/>
    </xf>
    <xf numFmtId="0" fontId="55" fillId="30" borderId="86" xfId="0" applyFont="1" applyFill="1" applyBorder="1" applyAlignment="1">
      <alignment horizontal="center" vertical="center" shrinkToFit="1"/>
    </xf>
    <xf numFmtId="0" fontId="25" fillId="0" borderId="100" xfId="0" applyFont="1" applyBorder="1" applyAlignment="1">
      <alignment horizontal="center"/>
    </xf>
    <xf numFmtId="0" fontId="25" fillId="0" borderId="99" xfId="0" applyFont="1" applyBorder="1" applyAlignment="1">
      <alignment horizontal="center"/>
    </xf>
    <xf numFmtId="0" fontId="25" fillId="0" borderId="98" xfId="0" applyFont="1" applyBorder="1" applyAlignment="1">
      <alignment horizontal="center"/>
    </xf>
    <xf numFmtId="0" fontId="55" fillId="30" borderId="88" xfId="0" applyFont="1" applyFill="1" applyBorder="1" applyAlignment="1">
      <alignment horizontal="center" vertical="center" shrinkToFit="1"/>
    </xf>
    <xf numFmtId="0" fontId="55" fillId="0" borderId="65" xfId="0" applyFont="1" applyBorder="1" applyAlignment="1">
      <alignment horizontal="center" vertical="center" shrinkToFit="1"/>
    </xf>
    <xf numFmtId="0" fontId="55" fillId="0" borderId="94" xfId="0" applyFont="1" applyBorder="1" applyAlignment="1">
      <alignment horizontal="center" vertical="center" shrinkToFit="1"/>
    </xf>
    <xf numFmtId="0" fontId="37" fillId="0" borderId="88" xfId="0" applyFont="1" applyBorder="1" applyAlignment="1">
      <alignment horizontal="center" vertical="center" shrinkToFit="1"/>
    </xf>
    <xf numFmtId="0" fontId="37" fillId="0" borderId="87" xfId="0" applyFont="1" applyBorder="1" applyAlignment="1">
      <alignment horizontal="center" vertical="center" shrinkToFit="1"/>
    </xf>
    <xf numFmtId="0" fontId="37" fillId="0" borderId="86" xfId="0" applyFont="1" applyBorder="1" applyAlignment="1">
      <alignment horizontal="center" vertical="center" shrinkToFit="1"/>
    </xf>
    <xf numFmtId="0" fontId="38" fillId="0" borderId="88" xfId="0" applyFont="1" applyBorder="1" applyAlignment="1">
      <alignment horizontal="center" vertical="center" shrinkToFit="1"/>
    </xf>
    <xf numFmtId="0" fontId="38" fillId="0" borderId="87" xfId="0" applyFont="1" applyBorder="1" applyAlignment="1">
      <alignment horizontal="center" vertical="center" shrinkToFit="1"/>
    </xf>
    <xf numFmtId="0" fontId="38" fillId="0" borderId="86" xfId="0" applyFont="1" applyBorder="1" applyAlignment="1">
      <alignment horizontal="center" vertical="center" shrinkToFit="1"/>
    </xf>
    <xf numFmtId="0" fontId="55" fillId="0" borderId="75" xfId="0" applyFont="1" applyBorder="1" applyAlignment="1">
      <alignment horizontal="center" vertical="center" shrinkToFit="1"/>
    </xf>
    <xf numFmtId="0" fontId="55" fillId="0" borderId="90" xfId="0" applyFont="1" applyBorder="1" applyAlignment="1">
      <alignment horizontal="center" vertical="center" shrinkToFit="1"/>
    </xf>
    <xf numFmtId="0" fontId="55" fillId="0" borderId="18" xfId="0" applyFont="1" applyBorder="1" applyAlignment="1">
      <alignment horizontal="center" vertical="center" shrinkToFit="1"/>
    </xf>
    <xf numFmtId="0" fontId="55" fillId="0" borderId="80" xfId="0" applyFont="1" applyBorder="1" applyAlignment="1">
      <alignment horizontal="center" vertical="center" shrinkToFit="1"/>
    </xf>
    <xf numFmtId="0" fontId="55" fillId="0" borderId="59" xfId="0" applyFont="1" applyBorder="1" applyAlignment="1">
      <alignment horizontal="center" vertical="center" shrinkToFit="1"/>
    </xf>
    <xf numFmtId="0" fontId="55" fillId="0" borderId="79" xfId="0" applyFont="1" applyBorder="1" applyAlignment="1">
      <alignment horizontal="center" vertical="center" shrinkToFit="1"/>
    </xf>
    <xf numFmtId="0" fontId="37" fillId="0" borderId="56" xfId="0" applyFont="1" applyBorder="1" applyAlignment="1">
      <alignment horizontal="center" vertical="center" shrinkToFit="1"/>
    </xf>
    <xf numFmtId="0" fontId="37" fillId="0" borderId="54" xfId="0" applyFont="1" applyBorder="1" applyAlignment="1">
      <alignment horizontal="center" vertical="center" shrinkToFit="1"/>
    </xf>
    <xf numFmtId="0" fontId="37" fillId="0" borderId="91" xfId="0" applyFont="1" applyBorder="1" applyAlignment="1">
      <alignment horizontal="center" vertical="center" shrinkToFit="1"/>
    </xf>
    <xf numFmtId="0" fontId="37" fillId="0" borderId="93" xfId="0" applyFont="1" applyBorder="1" applyAlignment="1">
      <alignment horizontal="center" vertical="center" shrinkToFit="1"/>
    </xf>
    <xf numFmtId="0" fontId="69" fillId="0" borderId="0" xfId="0" applyFont="1" applyAlignment="1">
      <alignment horizontal="center" vertical="center"/>
    </xf>
    <xf numFmtId="0" fontId="80" fillId="0" borderId="0" xfId="0" applyFont="1" applyAlignment="1">
      <alignment horizontal="center" vertical="center"/>
    </xf>
    <xf numFmtId="0" fontId="38" fillId="0" borderId="87" xfId="0" applyFont="1" applyBorder="1" applyAlignment="1">
      <alignment horizontal="right" vertical="center" shrinkToFit="1"/>
    </xf>
    <xf numFmtId="0" fontId="38" fillId="0" borderId="86" xfId="0" applyFont="1" applyBorder="1" applyAlignment="1">
      <alignment horizontal="right" vertical="center" shrinkToFit="1"/>
    </xf>
    <xf numFmtId="0" fontId="69" fillId="0" borderId="85" xfId="0" applyFont="1" applyBorder="1" applyAlignment="1">
      <alignment horizontal="center" vertical="center"/>
    </xf>
    <xf numFmtId="0" fontId="69" fillId="0" borderId="69" xfId="0" applyFont="1" applyBorder="1" applyAlignment="1">
      <alignment horizontal="center" vertical="center"/>
    </xf>
    <xf numFmtId="0" fontId="69" fillId="0" borderId="84" xfId="0" applyFont="1" applyBorder="1" applyAlignment="1">
      <alignment horizontal="center" vertical="center"/>
    </xf>
    <xf numFmtId="0" fontId="69" fillId="0" borderId="83" xfId="0" applyFont="1" applyBorder="1" applyAlignment="1">
      <alignment horizontal="center" vertical="center"/>
    </xf>
    <xf numFmtId="0" fontId="69" fillId="0" borderId="2" xfId="0" applyFont="1" applyBorder="1" applyAlignment="1">
      <alignment horizontal="center" vertical="center"/>
    </xf>
    <xf numFmtId="0" fontId="69" fillId="0" borderId="82" xfId="0" applyFont="1" applyBorder="1" applyAlignment="1">
      <alignment horizontal="center" vertical="center"/>
    </xf>
    <xf numFmtId="0" fontId="79" fillId="0" borderId="0" xfId="0" applyFont="1" applyAlignment="1">
      <alignment horizontal="center" vertical="center"/>
    </xf>
    <xf numFmtId="0" fontId="55" fillId="0" borderId="78" xfId="0" applyFont="1" applyBorder="1" applyAlignment="1">
      <alignment horizontal="center" vertical="center" shrinkToFit="1"/>
    </xf>
    <xf numFmtId="0" fontId="55" fillId="0" borderId="73" xfId="0" applyFont="1" applyBorder="1" applyAlignment="1">
      <alignment horizontal="center" vertical="center" shrinkToFit="1"/>
    </xf>
    <xf numFmtId="0" fontId="55" fillId="0" borderId="21" xfId="0" applyFont="1" applyBorder="1" applyAlignment="1">
      <alignment horizontal="center" vertical="center" shrinkToFit="1"/>
    </xf>
    <xf numFmtId="0" fontId="55" fillId="0" borderId="22" xfId="0" applyFont="1" applyBorder="1" applyAlignment="1">
      <alignment horizontal="center" vertical="center" shrinkToFit="1"/>
    </xf>
    <xf numFmtId="0" fontId="55" fillId="0" borderId="97" xfId="0" applyFont="1" applyBorder="1" applyAlignment="1">
      <alignment horizontal="center" vertical="center" shrinkToFit="1"/>
    </xf>
    <xf numFmtId="0" fontId="55" fillId="0" borderId="57" xfId="0" applyFont="1" applyBorder="1" applyAlignment="1">
      <alignment horizontal="center" vertical="center" shrinkToFit="1"/>
    </xf>
    <xf numFmtId="0" fontId="25" fillId="0" borderId="56" xfId="0" applyFont="1" applyBorder="1" applyAlignment="1">
      <alignment horizontal="center"/>
    </xf>
    <xf numFmtId="0" fontId="25" fillId="0" borderId="54" xfId="0" applyFont="1" applyBorder="1" applyAlignment="1">
      <alignment horizontal="center"/>
    </xf>
    <xf numFmtId="0" fontId="25" fillId="0" borderId="93" xfId="0" applyFont="1" applyBorder="1" applyAlignment="1">
      <alignment horizontal="center"/>
    </xf>
    <xf numFmtId="0" fontId="55" fillId="0" borderId="74" xfId="0" applyFont="1" applyBorder="1" applyAlignment="1">
      <alignment horizontal="center" vertical="center" shrinkToFit="1"/>
    </xf>
    <xf numFmtId="0" fontId="55" fillId="0" borderId="0" xfId="0" applyFont="1" applyBorder="1" applyAlignment="1">
      <alignment horizontal="center" vertical="center" shrinkToFit="1"/>
    </xf>
    <xf numFmtId="0" fontId="55" fillId="0" borderId="58" xfId="0" applyFont="1" applyBorder="1" applyAlignment="1">
      <alignment horizontal="center" vertical="center" shrinkToFit="1"/>
    </xf>
    <xf numFmtId="0" fontId="69" fillId="0" borderId="63" xfId="0" applyFont="1" applyBorder="1" applyAlignment="1">
      <alignment horizontal="center" vertical="center"/>
    </xf>
    <xf numFmtId="0" fontId="69" fillId="0" borderId="4" xfId="0" applyFont="1" applyBorder="1" applyAlignment="1">
      <alignment horizontal="center" vertical="center"/>
    </xf>
    <xf numFmtId="0" fontId="69" fillId="0" borderId="81" xfId="0" applyFont="1" applyBorder="1" applyAlignment="1">
      <alignment horizontal="center" vertical="center"/>
    </xf>
    <xf numFmtId="0" fontId="69" fillId="0" borderId="18" xfId="0" applyFont="1" applyBorder="1" applyAlignment="1">
      <alignment horizontal="center" vertical="center"/>
    </xf>
    <xf numFmtId="0" fontId="69" fillId="0" borderId="0" xfId="0" applyFont="1" applyBorder="1" applyAlignment="1">
      <alignment horizontal="center" vertical="center"/>
    </xf>
    <xf numFmtId="0" fontId="69" fillId="0" borderId="80" xfId="0" applyFont="1" applyBorder="1" applyAlignment="1">
      <alignment horizontal="center" vertical="center"/>
    </xf>
    <xf numFmtId="0" fontId="69" fillId="0" borderId="59" xfId="0" applyFont="1" applyBorder="1" applyAlignment="1">
      <alignment horizontal="center" vertical="center"/>
    </xf>
    <xf numFmtId="0" fontId="69" fillId="0" borderId="79" xfId="0" applyFont="1" applyBorder="1" applyAlignment="1">
      <alignment horizontal="center" vertical="center"/>
    </xf>
    <xf numFmtId="56" fontId="55" fillId="0" borderId="75" xfId="0" applyNumberFormat="1" applyFont="1" applyBorder="1" applyAlignment="1">
      <alignment horizontal="center" vertical="center" shrinkToFit="1"/>
    </xf>
    <xf numFmtId="56" fontId="55" fillId="0" borderId="90" xfId="0" applyNumberFormat="1" applyFont="1" applyBorder="1" applyAlignment="1">
      <alignment horizontal="center" vertical="center" shrinkToFit="1"/>
    </xf>
    <xf numFmtId="56" fontId="55" fillId="0" borderId="74" xfId="0" applyNumberFormat="1" applyFont="1" applyBorder="1" applyAlignment="1">
      <alignment horizontal="center" vertical="center" shrinkToFit="1"/>
    </xf>
    <xf numFmtId="56" fontId="55" fillId="0" borderId="65" xfId="0" applyNumberFormat="1" applyFont="1" applyBorder="1" applyAlignment="1">
      <alignment horizontal="center" vertical="center" shrinkToFit="1"/>
    </xf>
    <xf numFmtId="56" fontId="55" fillId="0" borderId="3" xfId="0" applyNumberFormat="1" applyFont="1" applyBorder="1" applyAlignment="1">
      <alignment horizontal="center" vertical="center" shrinkToFit="1"/>
    </xf>
    <xf numFmtId="56" fontId="55" fillId="0" borderId="94" xfId="0" applyNumberFormat="1" applyFont="1" applyBorder="1" applyAlignment="1">
      <alignment horizontal="center" vertical="center" shrinkToFit="1"/>
    </xf>
    <xf numFmtId="0" fontId="37" fillId="0" borderId="23" xfId="0" applyFont="1" applyBorder="1" applyAlignment="1">
      <alignment horizontal="center" vertical="center" shrinkToFit="1"/>
    </xf>
    <xf numFmtId="0" fontId="37" fillId="0" borderId="24" xfId="0" applyFont="1" applyBorder="1" applyAlignment="1">
      <alignment horizontal="center" vertical="center" shrinkToFit="1"/>
    </xf>
    <xf numFmtId="0" fontId="37" fillId="0" borderId="3" xfId="0" applyFont="1" applyBorder="1" applyAlignment="1">
      <alignment horizontal="center" vertical="center" shrinkToFit="1"/>
    </xf>
    <xf numFmtId="0" fontId="37" fillId="0" borderId="94" xfId="0" applyFont="1" applyBorder="1" applyAlignment="1">
      <alignment horizontal="center" vertical="center" shrinkToFit="1"/>
    </xf>
    <xf numFmtId="0" fontId="25" fillId="0" borderId="23" xfId="0" applyFont="1" applyBorder="1" applyAlignment="1">
      <alignment horizontal="center"/>
    </xf>
    <xf numFmtId="0" fontId="25" fillId="0" borderId="3" xfId="0" applyFont="1" applyBorder="1" applyAlignment="1">
      <alignment horizontal="center"/>
    </xf>
    <xf numFmtId="0" fontId="25" fillId="0" borderId="24" xfId="0" applyFont="1" applyBorder="1" applyAlignment="1">
      <alignment horizontal="center"/>
    </xf>
    <xf numFmtId="0" fontId="1" fillId="0" borderId="1" xfId="74" applyBorder="1" applyAlignment="1">
      <alignment horizontal="left" vertical="center"/>
    </xf>
    <xf numFmtId="0" fontId="25" fillId="0" borderId="1" xfId="74" applyFont="1" applyBorder="1" applyAlignment="1">
      <alignment horizontal="center" vertical="center"/>
    </xf>
    <xf numFmtId="0" fontId="83" fillId="0" borderId="0" xfId="74" applyFont="1" applyAlignment="1">
      <alignment horizontal="center" vertical="center" shrinkToFit="1"/>
    </xf>
    <xf numFmtId="0" fontId="1" fillId="0" borderId="0" xfId="74" applyFont="1" applyAlignment="1">
      <alignment horizontal="left" vertical="center" shrinkToFit="1"/>
    </xf>
    <xf numFmtId="0" fontId="1" fillId="0" borderId="0" xfId="74" applyAlignment="1">
      <alignment vertical="center" shrinkToFit="1"/>
    </xf>
    <xf numFmtId="0" fontId="25" fillId="0" borderId="0" xfId="74" applyFont="1" applyAlignment="1">
      <alignment horizontal="right" vertical="center"/>
    </xf>
    <xf numFmtId="0" fontId="55" fillId="0" borderId="0" xfId="74" applyFont="1" applyAlignment="1">
      <alignment horizontal="right" vertical="center"/>
    </xf>
    <xf numFmtId="0" fontId="1" fillId="0" borderId="1" xfId="74" applyFont="1" applyBorder="1" applyAlignment="1">
      <alignment horizontal="left" vertical="center"/>
    </xf>
    <xf numFmtId="0" fontId="25" fillId="0" borderId="14" xfId="74" applyFont="1" applyBorder="1" applyAlignment="1">
      <alignment horizontal="right" vertical="center"/>
    </xf>
    <xf numFmtId="0" fontId="25" fillId="0" borderId="2" xfId="74" applyFont="1" applyBorder="1" applyAlignment="1">
      <alignment horizontal="right" vertical="center"/>
    </xf>
    <xf numFmtId="0" fontId="25" fillId="0" borderId="15" xfId="74" applyFont="1" applyBorder="1" applyAlignment="1">
      <alignment horizontal="right" vertical="center"/>
    </xf>
    <xf numFmtId="0" fontId="29" fillId="0" borderId="72" xfId="73" applyFont="1" applyFill="1" applyBorder="1" applyAlignment="1">
      <alignment horizontal="center" vertical="center" shrinkToFit="1"/>
    </xf>
    <xf numFmtId="0" fontId="29" fillId="0" borderId="1" xfId="73" applyFont="1" applyFill="1" applyBorder="1" applyAlignment="1">
      <alignment horizontal="center" vertical="center" shrinkToFit="1"/>
    </xf>
    <xf numFmtId="0" fontId="25" fillId="0" borderId="104" xfId="73" applyFont="1" applyFill="1" applyBorder="1" applyAlignment="1">
      <alignment horizontal="center" vertical="center" shrinkToFit="1"/>
    </xf>
    <xf numFmtId="0" fontId="25" fillId="0" borderId="17" xfId="73" applyFont="1" applyFill="1" applyBorder="1" applyAlignment="1">
      <alignment horizontal="center" vertical="center" shrinkToFit="1"/>
    </xf>
    <xf numFmtId="0" fontId="0" fillId="0" borderId="72" xfId="0" applyBorder="1" applyAlignment="1">
      <alignment horizontal="center" vertical="center"/>
    </xf>
    <xf numFmtId="0" fontId="0" fillId="0" borderId="1" xfId="0" applyBorder="1" applyAlignment="1">
      <alignment horizontal="center" vertical="center"/>
    </xf>
    <xf numFmtId="0" fontId="0" fillId="0" borderId="102" xfId="0" applyBorder="1" applyAlignment="1">
      <alignment horizontal="center" vertical="center"/>
    </xf>
    <xf numFmtId="0" fontId="0" fillId="0" borderId="40" xfId="0" applyBorder="1" applyAlignment="1">
      <alignment horizontal="center" vertical="center"/>
    </xf>
    <xf numFmtId="0" fontId="25" fillId="0" borderId="16" xfId="73" applyFont="1" applyFill="1" applyBorder="1" applyAlignment="1">
      <alignment horizontal="center" vertical="center" shrinkToFit="1"/>
    </xf>
    <xf numFmtId="0" fontId="25" fillId="0" borderId="1" xfId="0" applyFont="1" applyBorder="1" applyAlignment="1">
      <alignment horizontal="center" vertical="center"/>
    </xf>
    <xf numFmtId="0" fontId="84" fillId="0" borderId="39" xfId="0" applyFont="1" applyFill="1" applyBorder="1" applyAlignment="1">
      <alignment horizontal="center" vertical="center" shrinkToFit="1"/>
    </xf>
    <xf numFmtId="0" fontId="84" fillId="0" borderId="41" xfId="0" applyFont="1" applyFill="1" applyBorder="1" applyAlignment="1">
      <alignment horizontal="center" vertical="center" shrinkToFit="1"/>
    </xf>
    <xf numFmtId="0" fontId="0" fillId="0" borderId="25" xfId="0" applyBorder="1" applyAlignment="1">
      <alignment horizontal="center" vertical="center"/>
    </xf>
    <xf numFmtId="0" fontId="25" fillId="0" borderId="25" xfId="0" applyFont="1" applyBorder="1" applyAlignment="1">
      <alignment horizontal="center" vertical="center"/>
    </xf>
    <xf numFmtId="0" fontId="0" fillId="0" borderId="42" xfId="0" applyBorder="1" applyAlignment="1">
      <alignment horizontal="center" vertical="center"/>
    </xf>
  </cellXfs>
  <cellStyles count="75">
    <cellStyle name="20% - アクセント 1 2" xfId="1" xr:uid="{00000000-0005-0000-0000-000000000000}"/>
    <cellStyle name="20% - アクセント 1 2 2" xfId="2" xr:uid="{00000000-0005-0000-0000-000001000000}"/>
    <cellStyle name="20% - アクセント 1 3" xfId="3" xr:uid="{00000000-0005-0000-0000-000002000000}"/>
    <cellStyle name="20% - アクセント 2 2" xfId="4" xr:uid="{00000000-0005-0000-0000-000003000000}"/>
    <cellStyle name="20% - アクセント 2 2 2" xfId="5" xr:uid="{00000000-0005-0000-0000-000004000000}"/>
    <cellStyle name="20% - アクセント 2 3" xfId="6" xr:uid="{00000000-0005-0000-0000-000005000000}"/>
    <cellStyle name="20% - アクセント 3 2" xfId="7" xr:uid="{00000000-0005-0000-0000-000006000000}"/>
    <cellStyle name="20% - アクセント 3 2 2" xfId="8" xr:uid="{00000000-0005-0000-0000-000007000000}"/>
    <cellStyle name="20% - アクセント 3 3" xfId="9" xr:uid="{00000000-0005-0000-0000-000008000000}"/>
    <cellStyle name="20% - アクセント 4 2" xfId="10" xr:uid="{00000000-0005-0000-0000-000009000000}"/>
    <cellStyle name="20% - アクセント 4 2 2" xfId="11" xr:uid="{00000000-0005-0000-0000-00000A000000}"/>
    <cellStyle name="20% - アクセント 4 3" xfId="12" xr:uid="{00000000-0005-0000-0000-00000B000000}"/>
    <cellStyle name="20% - アクセント 5 2" xfId="13" xr:uid="{00000000-0005-0000-0000-00000C000000}"/>
    <cellStyle name="20% - アクセント 5 2 2" xfId="14" xr:uid="{00000000-0005-0000-0000-00000D000000}"/>
    <cellStyle name="20% - アクセント 5 3" xfId="15" xr:uid="{00000000-0005-0000-0000-00000E000000}"/>
    <cellStyle name="20% - アクセント 6 2" xfId="16" xr:uid="{00000000-0005-0000-0000-00000F000000}"/>
    <cellStyle name="20% - アクセント 6 2 2" xfId="17" xr:uid="{00000000-0005-0000-0000-000010000000}"/>
    <cellStyle name="20% - アクセント 6 3" xfId="18" xr:uid="{00000000-0005-0000-0000-000011000000}"/>
    <cellStyle name="40% - アクセント 1 2" xfId="19" xr:uid="{00000000-0005-0000-0000-000012000000}"/>
    <cellStyle name="40% - アクセント 1 2 2" xfId="20" xr:uid="{00000000-0005-0000-0000-000013000000}"/>
    <cellStyle name="40% - アクセント 1 3" xfId="21" xr:uid="{00000000-0005-0000-0000-000014000000}"/>
    <cellStyle name="40% - アクセント 2 2" xfId="22" xr:uid="{00000000-0005-0000-0000-000015000000}"/>
    <cellStyle name="40% - アクセント 2 2 2" xfId="23" xr:uid="{00000000-0005-0000-0000-000016000000}"/>
    <cellStyle name="40% - アクセント 2 3" xfId="24" xr:uid="{00000000-0005-0000-0000-000017000000}"/>
    <cellStyle name="40% - アクセント 3 2" xfId="25" xr:uid="{00000000-0005-0000-0000-000018000000}"/>
    <cellStyle name="40% - アクセント 3 2 2" xfId="26" xr:uid="{00000000-0005-0000-0000-000019000000}"/>
    <cellStyle name="40% - アクセント 3 3" xfId="27" xr:uid="{00000000-0005-0000-0000-00001A000000}"/>
    <cellStyle name="40% - アクセント 4 2" xfId="28" xr:uid="{00000000-0005-0000-0000-00001B000000}"/>
    <cellStyle name="40% - アクセント 4 2 2" xfId="29" xr:uid="{00000000-0005-0000-0000-00001C000000}"/>
    <cellStyle name="40% - アクセント 4 3" xfId="30" xr:uid="{00000000-0005-0000-0000-00001D000000}"/>
    <cellStyle name="40% - アクセント 5 2" xfId="31" xr:uid="{00000000-0005-0000-0000-00001E000000}"/>
    <cellStyle name="40% - アクセント 5 2 2" xfId="32" xr:uid="{00000000-0005-0000-0000-00001F000000}"/>
    <cellStyle name="40% - アクセント 5 3" xfId="33" xr:uid="{00000000-0005-0000-0000-000020000000}"/>
    <cellStyle name="40% - アクセント 6 2" xfId="34" xr:uid="{00000000-0005-0000-0000-000021000000}"/>
    <cellStyle name="40% - アクセント 6 2 2" xfId="35" xr:uid="{00000000-0005-0000-0000-000022000000}"/>
    <cellStyle name="40% - アクセント 6 3" xfId="36" xr:uid="{00000000-0005-0000-0000-000023000000}"/>
    <cellStyle name="60% - アクセント 1 2" xfId="37" xr:uid="{00000000-0005-0000-0000-000024000000}"/>
    <cellStyle name="60% - アクセント 2 2" xfId="38" xr:uid="{00000000-0005-0000-0000-000025000000}"/>
    <cellStyle name="60% - アクセント 3 2" xfId="39" xr:uid="{00000000-0005-0000-0000-000026000000}"/>
    <cellStyle name="60% - アクセント 4 2" xfId="40" xr:uid="{00000000-0005-0000-0000-000027000000}"/>
    <cellStyle name="60% - アクセント 5 2" xfId="41" xr:uid="{00000000-0005-0000-0000-000028000000}"/>
    <cellStyle name="60% - アクセント 6 2" xfId="42" xr:uid="{00000000-0005-0000-0000-000029000000}"/>
    <cellStyle name="Excel Built-in Currency [0] 1" xfId="71" xr:uid="{00000000-0005-0000-0000-00002A000000}"/>
    <cellStyle name="アクセント 1 2" xfId="43" xr:uid="{00000000-0005-0000-0000-00002B000000}"/>
    <cellStyle name="アクセント 2 2" xfId="44" xr:uid="{00000000-0005-0000-0000-00002C000000}"/>
    <cellStyle name="アクセント 3 2" xfId="45" xr:uid="{00000000-0005-0000-0000-00002D000000}"/>
    <cellStyle name="アクセント 4 2" xfId="46" xr:uid="{00000000-0005-0000-0000-00002E000000}"/>
    <cellStyle name="アクセント 5 2" xfId="47" xr:uid="{00000000-0005-0000-0000-00002F000000}"/>
    <cellStyle name="アクセント 6 2" xfId="48" xr:uid="{00000000-0005-0000-0000-000030000000}"/>
    <cellStyle name="タイトル 2" xfId="49" xr:uid="{00000000-0005-0000-0000-000031000000}"/>
    <cellStyle name="チェック セル 2" xfId="50" xr:uid="{00000000-0005-0000-0000-000032000000}"/>
    <cellStyle name="どちらでもない 2" xfId="51" xr:uid="{00000000-0005-0000-0000-000033000000}"/>
    <cellStyle name="メモ 2" xfId="52" xr:uid="{00000000-0005-0000-0000-000034000000}"/>
    <cellStyle name="リンク セル 2" xfId="53" xr:uid="{00000000-0005-0000-0000-000035000000}"/>
    <cellStyle name="悪い 2" xfId="54" xr:uid="{00000000-0005-0000-0000-000036000000}"/>
    <cellStyle name="計算 2" xfId="55" xr:uid="{00000000-0005-0000-0000-000037000000}"/>
    <cellStyle name="警告文 2" xfId="56" xr:uid="{00000000-0005-0000-0000-000038000000}"/>
    <cellStyle name="見出し 1 2" xfId="57" xr:uid="{00000000-0005-0000-0000-000039000000}"/>
    <cellStyle name="見出し 2 2" xfId="58" xr:uid="{00000000-0005-0000-0000-00003A000000}"/>
    <cellStyle name="見出し 3 2" xfId="59" xr:uid="{00000000-0005-0000-0000-00003B000000}"/>
    <cellStyle name="見出し 4 2" xfId="60" xr:uid="{00000000-0005-0000-0000-00003C000000}"/>
    <cellStyle name="集計 2" xfId="61" xr:uid="{00000000-0005-0000-0000-00003D000000}"/>
    <cellStyle name="出力 2" xfId="62" xr:uid="{00000000-0005-0000-0000-00003E000000}"/>
    <cellStyle name="説明文 2" xfId="63" xr:uid="{00000000-0005-0000-0000-00003F000000}"/>
    <cellStyle name="通貨" xfId="72" builtinId="7"/>
    <cellStyle name="通貨 2" xfId="64" xr:uid="{00000000-0005-0000-0000-000041000000}"/>
    <cellStyle name="入力 2" xfId="65" xr:uid="{00000000-0005-0000-0000-000042000000}"/>
    <cellStyle name="標準" xfId="0" builtinId="0"/>
    <cellStyle name="標準 2" xfId="66" xr:uid="{00000000-0005-0000-0000-000044000000}"/>
    <cellStyle name="標準 3" xfId="67" xr:uid="{00000000-0005-0000-0000-000045000000}"/>
    <cellStyle name="標準 4" xfId="68" xr:uid="{00000000-0005-0000-0000-000046000000}"/>
    <cellStyle name="標準 5" xfId="69" xr:uid="{00000000-0005-0000-0000-000047000000}"/>
    <cellStyle name="標準_Sheet1" xfId="73" xr:uid="{00000000-0005-0000-0000-000048000000}"/>
    <cellStyle name="標準_領収書依頼書" xfId="74" xr:uid="{00000000-0005-0000-0000-00004A000000}"/>
    <cellStyle name="良い 2" xfId="70" xr:uid="{00000000-0005-0000-0000-00004B000000}"/>
  </cellStyles>
  <dxfs count="0"/>
  <tableStyles count="0" defaultTableStyle="TableStyleMedium2" defaultPivotStyle="PivotStyleLight16"/>
  <colors>
    <mruColors>
      <color rgb="FFFFFF99"/>
      <color rgb="FF33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microsoft.com/office/2006/relationships/vbaProject" Target="vbaProject.bin"/><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158750</xdr:colOff>
      <xdr:row>11</xdr:row>
      <xdr:rowOff>79375</xdr:rowOff>
    </xdr:from>
    <xdr:to>
      <xdr:col>18</xdr:col>
      <xdr:colOff>294320</xdr:colOff>
      <xdr:row>16</xdr:row>
      <xdr:rowOff>203170</xdr:rowOff>
    </xdr:to>
    <xdr:pic>
      <xdr:nvPicPr>
        <xdr:cNvPr id="2" name="図 2">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a:stretch/>
      </xdr:blipFill>
      <xdr:spPr>
        <a:xfrm>
          <a:off x="555625" y="2365375"/>
          <a:ext cx="7215820" cy="139379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13</xdr:col>
      <xdr:colOff>18000</xdr:colOff>
      <xdr:row>0</xdr:row>
      <xdr:rowOff>57240</xdr:rowOff>
    </xdr:from>
    <xdr:to>
      <xdr:col>16</xdr:col>
      <xdr:colOff>252360</xdr:colOff>
      <xdr:row>1</xdr:row>
      <xdr:rowOff>205920</xdr:rowOff>
    </xdr:to>
    <xdr:sp macro="" textlink="">
      <xdr:nvSpPr>
        <xdr:cNvPr id="2" name="CustomShape 1">
          <a:extLst>
            <a:ext uri="{FF2B5EF4-FFF2-40B4-BE49-F238E27FC236}">
              <a16:creationId xmlns:a16="http://schemas.microsoft.com/office/drawing/2014/main" id="{00000000-0008-0000-0200-000002000000}"/>
            </a:ext>
          </a:extLst>
        </xdr:cNvPr>
        <xdr:cNvSpPr/>
      </xdr:nvSpPr>
      <xdr:spPr>
        <a:xfrm>
          <a:off x="8180925" y="57240"/>
          <a:ext cx="2101260" cy="386805"/>
        </a:xfrm>
        <a:prstGeom prst="rect">
          <a:avLst/>
        </a:prstGeom>
        <a:solidFill>
          <a:srgbClr val="FFFFFF"/>
        </a:solidFill>
        <a:ln w="9360" cmpd="dbl">
          <a:solidFill>
            <a:schemeClr val="tx1"/>
          </a:solidFill>
          <a:round/>
        </a:ln>
      </xdr:spPr>
      <xdr:style>
        <a:lnRef idx="0">
          <a:scrgbClr r="0" g="0" b="0"/>
        </a:lnRef>
        <a:fillRef idx="0">
          <a:scrgbClr r="0" g="0" b="0"/>
        </a:fillRef>
        <a:effectRef idx="0">
          <a:scrgbClr r="0" g="0" b="0"/>
        </a:effectRef>
        <a:fontRef idx="minor"/>
      </xdr:style>
      <xdr:txBody>
        <a:bodyPr lIns="90000" tIns="45000" rIns="90000" bIns="45000" anchor="ctr">
          <a:noAutofit/>
        </a:bodyPr>
        <a:lstStyle/>
        <a:p>
          <a:pPr algn="ctr">
            <a:lnSpc>
              <a:spcPct val="100000"/>
            </a:lnSpc>
          </a:pPr>
          <a:r>
            <a:rPr lang="ja-JP" altLang="en-US" sz="1600" b="0" strike="noStrike" spc="-1">
              <a:solidFill>
                <a:srgbClr val="000000"/>
              </a:solidFill>
              <a:latin typeface="Calibri"/>
            </a:rPr>
            <a:t>富山</a:t>
          </a:r>
          <a:r>
            <a:rPr lang="ja-JP" sz="1600" b="0" strike="noStrike" spc="-1">
              <a:solidFill>
                <a:srgbClr val="000000"/>
              </a:solidFill>
              <a:latin typeface="Calibri"/>
            </a:rPr>
            <a:t>県選手用</a:t>
          </a:r>
          <a:endParaRPr lang="en-US" sz="1600" b="0" strike="noStrike" spc="-1">
            <a:latin typeface="Times New Roman"/>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292320</xdr:colOff>
      <xdr:row>3</xdr:row>
      <xdr:rowOff>34920</xdr:rowOff>
    </xdr:from>
    <xdr:to>
      <xdr:col>13</xdr:col>
      <xdr:colOff>237390</xdr:colOff>
      <xdr:row>9</xdr:row>
      <xdr:rowOff>15840</xdr:rowOff>
    </xdr:to>
    <xdr:pic>
      <xdr:nvPicPr>
        <xdr:cNvPr id="2" name="図 2">
          <a:extLst>
            <a:ext uri="{FF2B5EF4-FFF2-40B4-BE49-F238E27FC236}">
              <a16:creationId xmlns:a16="http://schemas.microsoft.com/office/drawing/2014/main" id="{00000000-0008-0000-0400-000002000000}"/>
            </a:ext>
          </a:extLst>
        </xdr:cNvPr>
        <xdr:cNvPicPr/>
      </xdr:nvPicPr>
      <xdr:blipFill>
        <a:blip xmlns:r="http://schemas.openxmlformats.org/officeDocument/2006/relationships" r:embed="rId1"/>
        <a:stretch/>
      </xdr:blipFill>
      <xdr:spPr>
        <a:xfrm>
          <a:off x="825720" y="873120"/>
          <a:ext cx="7126920" cy="1409670"/>
        </a:xfrm>
        <a:prstGeom prst="rect">
          <a:avLst/>
        </a:prstGeom>
        <a:ln>
          <a:noFill/>
        </a:ln>
      </xdr:spPr>
    </xdr:pic>
    <xdr:clientData/>
  </xdr:twoCellAnchor>
  <xdr:twoCellAnchor editAs="oneCell">
    <xdr:from>
      <xdr:col>0</xdr:col>
      <xdr:colOff>0</xdr:colOff>
      <xdr:row>20</xdr:row>
      <xdr:rowOff>294165</xdr:rowOff>
    </xdr:from>
    <xdr:to>
      <xdr:col>21</xdr:col>
      <xdr:colOff>126765</xdr:colOff>
      <xdr:row>27</xdr:row>
      <xdr:rowOff>2235</xdr:rowOff>
    </xdr:to>
    <xdr:pic>
      <xdr:nvPicPr>
        <xdr:cNvPr id="3" name="図 19">
          <a:extLst>
            <a:ext uri="{FF2B5EF4-FFF2-40B4-BE49-F238E27FC236}">
              <a16:creationId xmlns:a16="http://schemas.microsoft.com/office/drawing/2014/main" id="{00000000-0008-0000-0400-000003000000}"/>
            </a:ext>
          </a:extLst>
        </xdr:cNvPr>
        <xdr:cNvPicPr/>
      </xdr:nvPicPr>
      <xdr:blipFill>
        <a:blip xmlns:r="http://schemas.openxmlformats.org/officeDocument/2006/relationships" r:embed="rId2"/>
        <a:stretch/>
      </xdr:blipFill>
      <xdr:spPr>
        <a:xfrm>
          <a:off x="0" y="5275740"/>
          <a:ext cx="12509265" cy="1546395"/>
        </a:xfrm>
        <a:prstGeom prst="rect">
          <a:avLst/>
        </a:prstGeom>
        <a:ln>
          <a:noFill/>
        </a:ln>
      </xdr:spPr>
    </xdr:pic>
    <xdr:clientData/>
  </xdr:twoCellAnchor>
  <xdr:twoCellAnchor editAs="oneCell">
    <xdr:from>
      <xdr:col>0</xdr:col>
      <xdr:colOff>0</xdr:colOff>
      <xdr:row>13</xdr:row>
      <xdr:rowOff>139320</xdr:rowOff>
    </xdr:from>
    <xdr:to>
      <xdr:col>21</xdr:col>
      <xdr:colOff>126765</xdr:colOff>
      <xdr:row>19</xdr:row>
      <xdr:rowOff>187920</xdr:rowOff>
    </xdr:to>
    <xdr:pic>
      <xdr:nvPicPr>
        <xdr:cNvPr id="4" name="図 20">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3"/>
        <a:stretch/>
      </xdr:blipFill>
      <xdr:spPr>
        <a:xfrm>
          <a:off x="0" y="3387345"/>
          <a:ext cx="12509265" cy="153450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85725</xdr:colOff>
          <xdr:row>0</xdr:row>
          <xdr:rowOff>85725</xdr:rowOff>
        </xdr:from>
        <xdr:to>
          <xdr:col>3</xdr:col>
          <xdr:colOff>266700</xdr:colOff>
          <xdr:row>0</xdr:row>
          <xdr:rowOff>333375</xdr:rowOff>
        </xdr:to>
        <xdr:sp macro="" textlink="">
          <xdr:nvSpPr>
            <xdr:cNvPr id="12290" name="Button 2" hidden="1">
              <a:extLst>
                <a:ext uri="{63B3BB69-23CF-44E3-9099-C40C66FF867C}">
                  <a14:compatExt spid="_x0000_s12290"/>
                </a:ext>
                <a:ext uri="{FF2B5EF4-FFF2-40B4-BE49-F238E27FC236}">
                  <a16:creationId xmlns:a16="http://schemas.microsoft.com/office/drawing/2014/main" id="{00000000-0008-0000-0500-00000230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ナンバー順に並び替え</a:t>
              </a:r>
            </a:p>
            <a:p>
              <a:pPr algn="ctr" rtl="0">
                <a:defRPr sz="1000"/>
              </a:pPr>
              <a:endParaRPr lang="ja-JP" altLang="en-US" sz="1100" b="0" i="0" u="none" strike="noStrike" baseline="0">
                <a:solidFill>
                  <a:srgbClr val="000000"/>
                </a:solidFill>
                <a:latin typeface="ＭＳ Ｐゴシック"/>
                <a:ea typeface="ＭＳ Ｐゴシック"/>
              </a:endParaRP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85725</xdr:colOff>
          <xdr:row>0</xdr:row>
          <xdr:rowOff>85725</xdr:rowOff>
        </xdr:from>
        <xdr:to>
          <xdr:col>3</xdr:col>
          <xdr:colOff>266700</xdr:colOff>
          <xdr:row>0</xdr:row>
          <xdr:rowOff>333375</xdr:rowOff>
        </xdr:to>
        <xdr:sp macro="" textlink="">
          <xdr:nvSpPr>
            <xdr:cNvPr id="18435" name="Button 3" hidden="1">
              <a:extLst>
                <a:ext uri="{63B3BB69-23CF-44E3-9099-C40C66FF867C}">
                  <a14:compatExt spid="_x0000_s18435"/>
                </a:ext>
                <a:ext uri="{FF2B5EF4-FFF2-40B4-BE49-F238E27FC236}">
                  <a16:creationId xmlns:a16="http://schemas.microsoft.com/office/drawing/2014/main" id="{00000000-0008-0000-0700-00000348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ナンバー順に並び替え</a:t>
              </a:r>
            </a:p>
            <a:p>
              <a:pPr algn="ctr" rtl="0">
                <a:defRPr sz="1000"/>
              </a:pPr>
              <a:endParaRPr lang="ja-JP" altLang="en-US" sz="1100" b="0" i="0" u="none" strike="noStrike" baseline="0">
                <a:solidFill>
                  <a:srgbClr val="000000"/>
                </a:solidFill>
                <a:latin typeface="ＭＳ Ｐゴシック"/>
                <a:ea typeface="ＭＳ Ｐゴシック"/>
              </a:endParaRP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070201A\home02\&#21271;&#38520;&#36984;&#25163;&#27177;&#38306;&#36899;\dantaimoushikomiippa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申込一覧表"/>
      <sheetName val="競技者データ"/>
      <sheetName val="各種設定"/>
      <sheetName val="改版履歴"/>
    </sheetNames>
    <sheetDataSet>
      <sheetData sheetId="0"/>
      <sheetData sheetId="1"/>
      <sheetData sheetId="2">
        <row r="6">
          <cell r="A6" t="str">
            <v>新潟</v>
          </cell>
          <cell r="E6" t="str">
            <v>男</v>
          </cell>
          <cell r="G6" t="str">
            <v>一般・大学</v>
          </cell>
        </row>
        <row r="7">
          <cell r="A7" t="str">
            <v>富山</v>
          </cell>
          <cell r="E7" t="str">
            <v>女</v>
          </cell>
          <cell r="G7" t="str">
            <v>高校・中学</v>
          </cell>
        </row>
        <row r="8">
          <cell r="A8" t="str">
            <v>石川</v>
          </cell>
        </row>
        <row r="9">
          <cell r="A9" t="str">
            <v>福井</v>
          </cell>
        </row>
        <row r="21">
          <cell r="G21" t="str">
            <v>1:選手権入賞</v>
          </cell>
        </row>
        <row r="22">
          <cell r="G22" t="str">
            <v>2:標準記録突破</v>
          </cell>
        </row>
        <row r="23">
          <cell r="G23" t="str">
            <v>3:陸協推薦　</v>
          </cell>
        </row>
        <row r="27">
          <cell r="G27" t="str">
            <v>1:選手権入賞</v>
          </cell>
        </row>
        <row r="28">
          <cell r="G28" t="str">
            <v>3:陸協推薦　</v>
          </cell>
        </row>
        <row r="101">
          <cell r="L101" t="str">
            <v>１００ｍ</v>
          </cell>
          <cell r="N101" t="str">
            <v>１００ｍ</v>
          </cell>
        </row>
        <row r="102">
          <cell r="L102" t="str">
            <v>２００ｍ</v>
          </cell>
          <cell r="N102" t="str">
            <v>２００ｍ</v>
          </cell>
        </row>
        <row r="103">
          <cell r="L103" t="str">
            <v>４００ｍ</v>
          </cell>
          <cell r="N103" t="str">
            <v>４００ｍ</v>
          </cell>
        </row>
        <row r="104">
          <cell r="L104" t="str">
            <v>８００ｍ</v>
          </cell>
          <cell r="N104" t="str">
            <v>８００ｍ</v>
          </cell>
        </row>
        <row r="105">
          <cell r="L105" t="str">
            <v>１５００ｍ</v>
          </cell>
          <cell r="N105" t="str">
            <v>１５００ｍ</v>
          </cell>
        </row>
        <row r="106">
          <cell r="L106" t="str">
            <v>５０００ｍ</v>
          </cell>
          <cell r="N106" t="str">
            <v>５０００ｍ</v>
          </cell>
        </row>
        <row r="107">
          <cell r="L107" t="str">
            <v>１００００ｍ</v>
          </cell>
          <cell r="N107" t="str">
            <v>１００００ｍ</v>
          </cell>
        </row>
        <row r="108">
          <cell r="L108" t="str">
            <v>１１０ｍＨ</v>
          </cell>
          <cell r="N108" t="str">
            <v>１００ｍＨ</v>
          </cell>
        </row>
        <row r="109">
          <cell r="L109" t="str">
            <v>４００ｍＨ</v>
          </cell>
          <cell r="N109" t="str">
            <v>４００ｍＨ</v>
          </cell>
        </row>
        <row r="110">
          <cell r="L110" t="str">
            <v>３０００ｍＳＣ</v>
          </cell>
          <cell r="N110" t="str">
            <v>３０００ｍＳＣ</v>
          </cell>
        </row>
        <row r="111">
          <cell r="L111" t="str">
            <v>５０００ｍＷ</v>
          </cell>
          <cell r="N111" t="str">
            <v>５０００ｍＷ</v>
          </cell>
        </row>
        <row r="112">
          <cell r="L112" t="str">
            <v>走高跳</v>
          </cell>
          <cell r="N112" t="str">
            <v>走高跳</v>
          </cell>
        </row>
        <row r="113">
          <cell r="L113" t="str">
            <v>棒高跳</v>
          </cell>
          <cell r="N113" t="str">
            <v>棒高跳</v>
          </cell>
        </row>
        <row r="114">
          <cell r="L114" t="str">
            <v>走幅跳</v>
          </cell>
          <cell r="N114" t="str">
            <v>走幅跳</v>
          </cell>
        </row>
        <row r="115">
          <cell r="L115" t="str">
            <v>三段跳</v>
          </cell>
          <cell r="N115" t="str">
            <v>三段跳</v>
          </cell>
        </row>
        <row r="116">
          <cell r="L116" t="str">
            <v>砲丸投</v>
          </cell>
          <cell r="N116" t="str">
            <v>砲丸投</v>
          </cell>
        </row>
        <row r="117">
          <cell r="L117" t="str">
            <v>円盤投</v>
          </cell>
          <cell r="N117" t="str">
            <v>円盤投</v>
          </cell>
        </row>
        <row r="118">
          <cell r="L118" t="str">
            <v>ﾊﾝﾏｰ投</v>
          </cell>
          <cell r="N118" t="str">
            <v>ﾊﾝﾏｰ投</v>
          </cell>
        </row>
        <row r="119">
          <cell r="L119" t="str">
            <v>やり投</v>
          </cell>
          <cell r="N119" t="str">
            <v>やり投</v>
          </cell>
        </row>
        <row r="120">
          <cell r="L120" t="str">
            <v>１０種競技</v>
          </cell>
          <cell r="N120" t="str">
            <v>７種競技</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jaaf.or.jp/about/resist/technical/shoes/" TargetMode="External"/><Relationship Id="rId1" Type="http://schemas.openxmlformats.org/officeDocument/2006/relationships/hyperlink" Target="http://www.jaaf-toyama.net/"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omments" Target="../comments1.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6.bin"/><Relationship Id="rId5" Type="http://schemas.openxmlformats.org/officeDocument/2006/relationships/comments" Target="../comments3.xml"/><Relationship Id="rId4" Type="http://schemas.openxmlformats.org/officeDocument/2006/relationships/ctrlProp" Target="../ctrlProps/ctrlProp2.xml"/></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BL103"/>
  <sheetViews>
    <sheetView tabSelected="1" zoomScaleNormal="100" workbookViewId="0">
      <selection activeCell="Z22" sqref="Z22"/>
    </sheetView>
  </sheetViews>
  <sheetFormatPr defaultColWidth="9" defaultRowHeight="13.5"/>
  <cols>
    <col min="1" max="9" width="5.125" style="214" customWidth="1"/>
    <col min="10" max="10" width="9.25" style="214" customWidth="1"/>
    <col min="11" max="17" width="5.125" style="214" customWidth="1"/>
    <col min="18" max="18" width="5.625" style="214" customWidth="1"/>
    <col min="19" max="19" width="13.625" style="214" customWidth="1"/>
    <col min="20" max="64" width="9" style="214"/>
    <col min="65" max="16384" width="9" style="118"/>
  </cols>
  <sheetData>
    <row r="1" spans="1:64" ht="18" customHeight="1">
      <c r="A1" s="427" t="s">
        <v>646</v>
      </c>
      <c r="B1" s="427"/>
      <c r="C1" s="427"/>
      <c r="D1" s="427"/>
      <c r="E1" s="427"/>
      <c r="F1" s="427"/>
      <c r="G1" s="427"/>
      <c r="H1" s="427"/>
      <c r="I1" s="427"/>
      <c r="J1" s="427"/>
      <c r="K1" s="427"/>
      <c r="L1" s="427"/>
      <c r="M1" s="427"/>
      <c r="N1" s="427"/>
      <c r="O1" s="427"/>
      <c r="P1" s="427"/>
      <c r="Q1" s="427"/>
      <c r="R1" s="427"/>
      <c r="S1" s="427"/>
      <c r="T1" s="116"/>
      <c r="U1" s="116"/>
      <c r="V1" s="116"/>
      <c r="W1" s="116"/>
      <c r="X1" s="116"/>
      <c r="Y1" s="116"/>
      <c r="Z1" s="116"/>
      <c r="AA1" s="116"/>
      <c r="AB1" s="116"/>
      <c r="AC1" s="116"/>
      <c r="AD1" s="116"/>
      <c r="AE1" s="116"/>
      <c r="AF1" s="116"/>
      <c r="AG1" s="116"/>
      <c r="AH1" s="116"/>
      <c r="AI1" s="116"/>
      <c r="AJ1" s="116"/>
      <c r="AK1" s="116"/>
      <c r="AL1" s="116"/>
      <c r="AM1" s="116"/>
      <c r="AN1" s="116"/>
      <c r="AO1" s="116"/>
      <c r="AP1" s="116"/>
      <c r="AQ1" s="116"/>
      <c r="AR1" s="116"/>
      <c r="AS1" s="116"/>
      <c r="AT1" s="116"/>
      <c r="AU1" s="116"/>
      <c r="AV1" s="116"/>
      <c r="AW1" s="116"/>
      <c r="AX1" s="116"/>
      <c r="AY1" s="116"/>
      <c r="AZ1" s="116"/>
      <c r="BA1" s="116"/>
      <c r="BB1" s="116"/>
      <c r="BC1" s="116"/>
      <c r="BD1" s="116"/>
      <c r="BE1" s="116"/>
      <c r="BF1" s="116"/>
      <c r="BG1" s="116"/>
      <c r="BH1" s="116"/>
      <c r="BI1" s="116"/>
      <c r="BJ1" s="116"/>
      <c r="BK1" s="116"/>
      <c r="BL1" s="116"/>
    </row>
    <row r="2" spans="1:64" ht="6.75" customHeight="1">
      <c r="A2" s="121"/>
      <c r="B2" s="117"/>
      <c r="C2" s="117"/>
      <c r="D2" s="117"/>
      <c r="E2" s="117"/>
      <c r="F2" s="117"/>
      <c r="G2" s="117"/>
      <c r="H2" s="117"/>
      <c r="I2" s="117"/>
      <c r="J2" s="117"/>
      <c r="K2" s="117"/>
      <c r="L2" s="117"/>
      <c r="M2" s="117"/>
      <c r="N2" s="117"/>
      <c r="O2" s="117"/>
      <c r="P2" s="117"/>
      <c r="Q2" s="117"/>
      <c r="R2" s="117"/>
      <c r="S2" s="117"/>
      <c r="T2" s="116"/>
      <c r="U2" s="116"/>
      <c r="V2" s="116"/>
      <c r="W2" s="116"/>
      <c r="X2" s="116"/>
      <c r="Y2" s="116"/>
      <c r="Z2" s="116"/>
      <c r="AA2" s="116"/>
      <c r="AB2" s="116"/>
      <c r="AC2" s="116"/>
      <c r="AD2" s="116"/>
      <c r="AE2" s="116"/>
      <c r="AF2" s="116"/>
      <c r="AG2" s="116"/>
      <c r="AH2" s="116"/>
      <c r="AI2" s="116"/>
      <c r="AJ2" s="116"/>
      <c r="AK2" s="116"/>
      <c r="AL2" s="116"/>
      <c r="AM2" s="116"/>
      <c r="AN2" s="116"/>
      <c r="AO2" s="116"/>
      <c r="AP2" s="116"/>
      <c r="AQ2" s="116"/>
      <c r="AR2" s="116"/>
      <c r="AS2" s="116"/>
      <c r="AT2" s="116"/>
      <c r="AU2" s="116"/>
      <c r="AV2" s="116"/>
      <c r="AW2" s="116"/>
      <c r="AX2" s="116"/>
      <c r="AY2" s="116"/>
      <c r="AZ2" s="116"/>
      <c r="BA2" s="116"/>
      <c r="BB2" s="116"/>
      <c r="BC2" s="116"/>
      <c r="BD2" s="116"/>
      <c r="BE2" s="116"/>
      <c r="BF2" s="116"/>
      <c r="BG2" s="116"/>
      <c r="BH2" s="116"/>
      <c r="BI2" s="116"/>
      <c r="BJ2" s="116"/>
      <c r="BK2" s="116"/>
      <c r="BL2" s="116"/>
    </row>
    <row r="3" spans="1:64" ht="18" customHeight="1">
      <c r="A3" s="428" t="s">
        <v>370</v>
      </c>
      <c r="B3" s="428"/>
      <c r="C3" s="428"/>
      <c r="D3" s="428"/>
      <c r="E3" s="428"/>
      <c r="F3" s="428"/>
      <c r="G3" s="428"/>
      <c r="H3" s="428"/>
      <c r="I3" s="428"/>
      <c r="J3" s="428"/>
      <c r="K3" s="428"/>
      <c r="L3" s="428"/>
      <c r="M3" s="428"/>
      <c r="N3" s="428"/>
      <c r="O3" s="428"/>
      <c r="P3" s="428"/>
      <c r="Q3" s="428"/>
      <c r="R3" s="428"/>
      <c r="S3" s="428"/>
    </row>
    <row r="4" spans="1:64" ht="18" customHeight="1">
      <c r="A4" s="130"/>
      <c r="B4" s="130"/>
      <c r="C4" s="130"/>
      <c r="D4" s="130"/>
      <c r="E4" s="130"/>
      <c r="F4" s="130"/>
      <c r="G4" s="130"/>
      <c r="H4" s="130"/>
      <c r="I4" s="130"/>
      <c r="J4" s="130"/>
      <c r="K4" s="130"/>
      <c r="L4" s="130"/>
      <c r="M4" s="130"/>
      <c r="N4" s="130"/>
      <c r="O4" s="130"/>
      <c r="P4" s="130"/>
      <c r="Q4" s="130"/>
      <c r="R4" s="130"/>
      <c r="S4" s="130"/>
    </row>
    <row r="5" spans="1:64" ht="18" customHeight="1">
      <c r="A5" s="429" t="s">
        <v>299</v>
      </c>
      <c r="B5" s="429"/>
      <c r="C5" s="429"/>
      <c r="D5" s="429"/>
      <c r="E5" s="429"/>
      <c r="F5" s="429"/>
      <c r="G5" s="429"/>
      <c r="H5" s="429"/>
      <c r="I5" s="429"/>
      <c r="J5" s="429"/>
      <c r="K5" s="429"/>
      <c r="L5" s="429"/>
      <c r="M5" s="429"/>
      <c r="N5" s="429"/>
      <c r="O5" s="429"/>
      <c r="P5" s="429"/>
      <c r="Q5" s="429"/>
      <c r="R5" s="429"/>
      <c r="S5" s="429"/>
      <c r="T5" s="116"/>
      <c r="U5" s="116"/>
      <c r="V5" s="116"/>
      <c r="W5" s="116"/>
      <c r="X5" s="116"/>
      <c r="Y5" s="116"/>
      <c r="Z5" s="116"/>
      <c r="AA5" s="116"/>
      <c r="AB5" s="116"/>
      <c r="AC5" s="116"/>
      <c r="AD5" s="116"/>
      <c r="AE5" s="116"/>
      <c r="AF5" s="116"/>
      <c r="AG5" s="116"/>
      <c r="AH5" s="116"/>
      <c r="AI5" s="116"/>
      <c r="AJ5" s="116"/>
      <c r="AK5" s="116"/>
      <c r="AL5" s="116"/>
      <c r="AM5" s="116"/>
      <c r="AN5" s="116"/>
      <c r="AO5" s="116"/>
      <c r="AP5" s="116"/>
      <c r="AQ5" s="116"/>
      <c r="AR5" s="116"/>
      <c r="AS5" s="116"/>
      <c r="AT5" s="116"/>
      <c r="AU5" s="116"/>
      <c r="AV5" s="116"/>
      <c r="AW5" s="116"/>
      <c r="AX5" s="116"/>
      <c r="AY5" s="116"/>
      <c r="AZ5" s="116"/>
      <c r="BA5" s="116"/>
      <c r="BB5" s="116"/>
      <c r="BC5" s="116"/>
      <c r="BD5" s="116"/>
      <c r="BE5" s="116"/>
      <c r="BF5" s="116"/>
      <c r="BG5" s="116"/>
      <c r="BH5" s="116"/>
      <c r="BI5" s="116"/>
      <c r="BJ5" s="116"/>
      <c r="BK5" s="116"/>
      <c r="BL5" s="116"/>
    </row>
    <row r="6" spans="1:64" ht="18" customHeight="1">
      <c r="A6" s="430" t="s">
        <v>395</v>
      </c>
      <c r="B6" s="430"/>
      <c r="C6" s="430"/>
      <c r="D6" s="430"/>
      <c r="E6" s="430"/>
      <c r="F6" s="430"/>
      <c r="G6" s="430"/>
      <c r="H6" s="430"/>
      <c r="I6" s="430"/>
      <c r="J6" s="430"/>
      <c r="K6" s="430"/>
      <c r="L6" s="430"/>
      <c r="M6" s="430"/>
      <c r="N6" s="430"/>
      <c r="O6" s="430"/>
      <c r="P6" s="430"/>
      <c r="Q6" s="430"/>
      <c r="R6" s="430"/>
      <c r="S6" s="430"/>
      <c r="T6" s="116"/>
      <c r="U6" s="116"/>
      <c r="V6" s="116"/>
      <c r="W6" s="116"/>
      <c r="X6" s="116"/>
      <c r="Y6" s="116"/>
      <c r="Z6" s="116"/>
      <c r="AA6" s="116"/>
      <c r="AB6" s="116"/>
      <c r="AC6" s="116"/>
      <c r="AD6" s="116"/>
      <c r="AE6" s="116"/>
      <c r="AF6" s="116"/>
      <c r="AG6" s="116"/>
      <c r="AH6" s="116"/>
      <c r="AI6" s="116"/>
      <c r="AJ6" s="116"/>
      <c r="AK6" s="116"/>
      <c r="AL6" s="116"/>
      <c r="AM6" s="116"/>
      <c r="AN6" s="116"/>
      <c r="AO6" s="116"/>
      <c r="AP6" s="116"/>
      <c r="AQ6" s="116"/>
      <c r="AR6" s="116"/>
      <c r="AS6" s="116"/>
      <c r="AT6" s="116"/>
      <c r="AU6" s="116"/>
      <c r="AV6" s="116"/>
      <c r="AW6" s="116"/>
      <c r="AX6" s="116"/>
      <c r="AY6" s="116"/>
      <c r="AZ6" s="116"/>
      <c r="BA6" s="116"/>
      <c r="BB6" s="116"/>
      <c r="BC6" s="116"/>
      <c r="BD6" s="116"/>
      <c r="BE6" s="116"/>
      <c r="BF6" s="116"/>
      <c r="BG6" s="116"/>
      <c r="BH6" s="116"/>
      <c r="BI6" s="116"/>
      <c r="BJ6" s="116"/>
      <c r="BK6" s="116"/>
      <c r="BL6" s="116"/>
    </row>
    <row r="7" spans="1:64" ht="6.75" customHeight="1">
      <c r="A7" s="2"/>
      <c r="B7" s="2"/>
      <c r="C7" s="2"/>
      <c r="D7" s="2"/>
      <c r="E7" s="2"/>
      <c r="F7" s="2"/>
      <c r="G7" s="2"/>
      <c r="H7" s="2"/>
      <c r="I7" s="2"/>
      <c r="J7" s="2"/>
      <c r="K7" s="2"/>
      <c r="L7" s="2"/>
      <c r="M7" s="2"/>
      <c r="N7" s="2"/>
      <c r="O7" s="2"/>
      <c r="P7" s="2"/>
      <c r="Q7" s="2"/>
      <c r="R7" s="2"/>
      <c r="S7" s="2"/>
    </row>
    <row r="8" spans="1:64" ht="20.25" customHeight="1">
      <c r="A8" s="2" t="s">
        <v>300</v>
      </c>
      <c r="B8" s="2"/>
      <c r="C8" s="2"/>
      <c r="D8" s="2"/>
      <c r="E8" s="2"/>
      <c r="F8" s="2"/>
      <c r="G8" s="2"/>
      <c r="H8" s="2"/>
      <c r="I8" s="2"/>
      <c r="J8" s="2"/>
      <c r="K8" s="2"/>
      <c r="L8" s="2"/>
      <c r="M8" s="2"/>
      <c r="N8" s="2"/>
      <c r="O8" s="2"/>
      <c r="P8" s="2"/>
      <c r="Q8" s="2"/>
      <c r="R8" s="2"/>
      <c r="S8" s="2"/>
    </row>
    <row r="9" spans="1:64" ht="20.25" customHeight="1">
      <c r="A9" s="2"/>
      <c r="B9" s="2" t="s">
        <v>301</v>
      </c>
      <c r="C9" s="2"/>
      <c r="D9" s="2"/>
      <c r="E9" s="2"/>
      <c r="F9" s="2"/>
      <c r="G9" s="2"/>
      <c r="H9" s="2"/>
      <c r="I9" s="2"/>
      <c r="J9" s="2"/>
      <c r="K9" s="2"/>
      <c r="L9" s="2"/>
      <c r="M9" s="2"/>
      <c r="N9" s="2"/>
      <c r="O9" s="2"/>
      <c r="P9" s="2"/>
      <c r="Q9" s="2"/>
      <c r="R9" s="2"/>
      <c r="S9" s="2"/>
      <c r="U9" s="116"/>
    </row>
    <row r="10" spans="1:64" ht="20.25" customHeight="1">
      <c r="A10" s="2"/>
      <c r="B10" s="2" t="s">
        <v>302</v>
      </c>
      <c r="C10" s="2"/>
      <c r="D10" s="2"/>
      <c r="E10" s="2"/>
      <c r="F10" s="2"/>
      <c r="G10" s="2"/>
      <c r="H10" s="2"/>
      <c r="I10" s="2"/>
      <c r="J10" s="2"/>
      <c r="K10" s="2"/>
      <c r="L10" s="2"/>
      <c r="M10" s="2"/>
      <c r="N10" s="2"/>
      <c r="O10" s="2"/>
      <c r="P10" s="2"/>
      <c r="Q10" s="2"/>
      <c r="R10" s="2"/>
      <c r="S10" s="2"/>
      <c r="U10" s="116"/>
    </row>
    <row r="11" spans="1:64" ht="20.25" customHeight="1">
      <c r="A11" s="2"/>
      <c r="B11" s="153" t="s">
        <v>221</v>
      </c>
      <c r="D11" s="2"/>
      <c r="E11" s="2"/>
      <c r="F11" s="2"/>
      <c r="G11" s="2"/>
      <c r="H11" s="2"/>
      <c r="I11" s="2"/>
      <c r="J11" s="2"/>
      <c r="K11" s="2"/>
      <c r="L11" s="2"/>
      <c r="M11" s="2"/>
      <c r="N11" s="2"/>
      <c r="O11" s="2"/>
      <c r="P11" s="2"/>
      <c r="Q11" s="2"/>
      <c r="R11" s="2"/>
      <c r="S11" s="2"/>
    </row>
    <row r="12" spans="1:64" ht="20.25" customHeight="1">
      <c r="A12" s="2"/>
      <c r="B12" s="2"/>
      <c r="C12" s="2"/>
      <c r="D12" s="2"/>
      <c r="E12" s="2"/>
      <c r="F12" s="2"/>
      <c r="G12" s="2"/>
      <c r="H12" s="2"/>
      <c r="I12" s="2"/>
      <c r="J12" s="2"/>
      <c r="K12" s="2"/>
      <c r="L12" s="2"/>
      <c r="M12" s="2"/>
      <c r="N12" s="2"/>
      <c r="O12" s="2"/>
      <c r="P12" s="2"/>
      <c r="Q12" s="2"/>
      <c r="R12" s="2"/>
      <c r="S12" s="2"/>
    </row>
    <row r="13" spans="1:64" ht="20.25" customHeight="1">
      <c r="A13" s="2"/>
      <c r="B13" s="2"/>
      <c r="C13" s="2"/>
      <c r="D13" s="2"/>
      <c r="E13" s="2"/>
      <c r="F13" s="2"/>
      <c r="G13" s="2"/>
      <c r="H13" s="2"/>
      <c r="I13" s="2"/>
      <c r="J13" s="2"/>
      <c r="K13" s="2"/>
      <c r="L13" s="2"/>
      <c r="M13" s="2"/>
      <c r="N13" s="2"/>
      <c r="O13" s="2"/>
      <c r="P13" s="2"/>
      <c r="Q13" s="2"/>
      <c r="R13" s="2"/>
      <c r="S13" s="2"/>
    </row>
    <row r="14" spans="1:64" ht="20.25" customHeight="1">
      <c r="A14" s="2"/>
      <c r="B14" s="2"/>
      <c r="C14" s="2"/>
      <c r="D14" s="2"/>
      <c r="E14" s="2"/>
      <c r="F14" s="2"/>
      <c r="G14" s="2"/>
      <c r="H14" s="2"/>
      <c r="I14" s="2"/>
      <c r="J14" s="2"/>
      <c r="K14" s="2"/>
      <c r="L14" s="2"/>
      <c r="M14" s="2"/>
      <c r="N14" s="2"/>
      <c r="O14" s="2"/>
      <c r="P14" s="2"/>
      <c r="Q14" s="2"/>
      <c r="R14" s="2"/>
      <c r="S14" s="2"/>
    </row>
    <row r="15" spans="1:64" ht="20.25" customHeight="1">
      <c r="A15" s="2"/>
      <c r="B15" s="2"/>
      <c r="C15" s="2"/>
      <c r="D15" s="2"/>
      <c r="E15" s="2"/>
      <c r="F15" s="2"/>
      <c r="G15" s="2"/>
      <c r="H15" s="2"/>
      <c r="I15" s="2"/>
      <c r="J15" s="2"/>
      <c r="K15" s="2"/>
      <c r="L15" s="2"/>
      <c r="M15" s="2"/>
      <c r="N15" s="2"/>
      <c r="O15" s="2"/>
      <c r="P15" s="2"/>
      <c r="Q15" s="2"/>
      <c r="R15" s="2"/>
      <c r="S15" s="2"/>
    </row>
    <row r="16" spans="1:64" ht="20.25" customHeight="1">
      <c r="A16" s="2"/>
      <c r="B16" s="2"/>
      <c r="C16" s="2"/>
      <c r="D16" s="2"/>
      <c r="E16" s="2"/>
      <c r="F16" s="2"/>
      <c r="G16" s="2"/>
      <c r="H16" s="2"/>
      <c r="I16" s="2"/>
      <c r="J16" s="2"/>
      <c r="K16" s="2"/>
      <c r="L16" s="2"/>
      <c r="M16" s="2"/>
      <c r="N16" s="2"/>
      <c r="O16" s="2"/>
      <c r="P16" s="2"/>
      <c r="Q16" s="2"/>
      <c r="R16" s="2"/>
      <c r="S16" s="2"/>
    </row>
    <row r="17" spans="1:19" ht="20.25" customHeight="1">
      <c r="A17" s="2"/>
      <c r="B17" s="2"/>
      <c r="C17" s="2"/>
      <c r="D17" s="2"/>
      <c r="E17" s="2"/>
      <c r="F17" s="2"/>
      <c r="G17" s="2"/>
      <c r="H17" s="2"/>
      <c r="I17" s="2"/>
      <c r="J17" s="2"/>
      <c r="K17" s="2"/>
      <c r="L17" s="2"/>
      <c r="M17" s="2"/>
      <c r="N17" s="2"/>
      <c r="O17" s="2"/>
      <c r="P17" s="2"/>
      <c r="Q17" s="2"/>
      <c r="R17" s="2"/>
      <c r="S17" s="2"/>
    </row>
    <row r="18" spans="1:19" ht="20.25" customHeight="1">
      <c r="A18" s="2"/>
      <c r="B18" s="2" t="s">
        <v>635</v>
      </c>
      <c r="D18" s="2"/>
      <c r="E18" s="2"/>
      <c r="F18" s="2"/>
      <c r="G18" s="2"/>
      <c r="H18" s="2"/>
      <c r="I18" s="2"/>
      <c r="J18" s="2"/>
      <c r="K18" s="2"/>
      <c r="L18" s="2"/>
      <c r="M18" s="2"/>
      <c r="N18" s="2"/>
      <c r="O18" s="2"/>
      <c r="P18" s="2"/>
      <c r="Q18" s="2"/>
      <c r="R18" s="2"/>
      <c r="S18" s="2"/>
    </row>
    <row r="19" spans="1:19" ht="20.25" customHeight="1">
      <c r="A19" s="2"/>
      <c r="B19" s="2" t="s">
        <v>636</v>
      </c>
      <c r="D19" s="2"/>
      <c r="E19" s="2"/>
      <c r="F19" s="2"/>
      <c r="G19" s="2"/>
      <c r="H19" s="2"/>
      <c r="I19" s="2"/>
      <c r="J19" s="2"/>
      <c r="K19" s="2"/>
      <c r="L19" s="2"/>
      <c r="M19" s="2"/>
      <c r="N19" s="2"/>
      <c r="O19" s="2"/>
      <c r="P19" s="2"/>
      <c r="Q19" s="2"/>
      <c r="R19" s="2"/>
      <c r="S19" s="2"/>
    </row>
    <row r="20" spans="1:19" ht="20.25" customHeight="1">
      <c r="A20" s="2"/>
      <c r="B20" s="2" t="s">
        <v>303</v>
      </c>
      <c r="C20" s="2"/>
      <c r="D20" s="2"/>
      <c r="E20" s="2"/>
      <c r="F20" s="2"/>
      <c r="G20" s="2"/>
      <c r="H20" s="2"/>
      <c r="I20" s="2"/>
      <c r="J20" s="2"/>
      <c r="K20" s="2"/>
      <c r="L20" s="2"/>
      <c r="M20" s="2"/>
      <c r="N20" s="2"/>
      <c r="O20" s="2"/>
      <c r="P20" s="2"/>
      <c r="Q20" s="2"/>
      <c r="R20" s="2"/>
      <c r="S20" s="2"/>
    </row>
    <row r="21" spans="1:19" ht="20.25" customHeight="1">
      <c r="A21" s="2"/>
      <c r="B21" s="425" t="s">
        <v>304</v>
      </c>
      <c r="C21" s="425"/>
      <c r="D21" s="425"/>
      <c r="E21" s="425" t="s">
        <v>305</v>
      </c>
      <c r="F21" s="425"/>
      <c r="G21" s="425"/>
      <c r="H21" s="425"/>
      <c r="I21" s="425"/>
      <c r="J21" s="425"/>
      <c r="K21" s="425" t="s">
        <v>306</v>
      </c>
      <c r="L21" s="425"/>
      <c r="M21" s="425"/>
      <c r="N21" s="425"/>
      <c r="O21" s="425"/>
      <c r="P21" s="425"/>
      <c r="Q21" s="425"/>
      <c r="R21" s="425"/>
      <c r="S21" s="2"/>
    </row>
    <row r="22" spans="1:19" ht="20.25" customHeight="1">
      <c r="A22" s="2"/>
      <c r="B22" s="425" t="s">
        <v>104</v>
      </c>
      <c r="C22" s="425"/>
      <c r="D22" s="425"/>
      <c r="E22" s="3" t="s">
        <v>351</v>
      </c>
      <c r="F22" s="4"/>
      <c r="G22" s="4"/>
      <c r="H22" s="4"/>
      <c r="I22" s="4"/>
      <c r="J22" s="5"/>
      <c r="K22" s="426" t="s">
        <v>307</v>
      </c>
      <c r="L22" s="426"/>
      <c r="M22" s="426"/>
      <c r="N22" s="426"/>
      <c r="O22" s="426"/>
      <c r="P22" s="426"/>
      <c r="Q22" s="426"/>
      <c r="R22" s="426"/>
      <c r="S22" s="2"/>
    </row>
    <row r="23" spans="1:19" ht="20.25" customHeight="1">
      <c r="A23" s="2"/>
      <c r="B23" s="425" t="s">
        <v>104</v>
      </c>
      <c r="C23" s="425"/>
      <c r="D23" s="425"/>
      <c r="E23" s="3" t="s">
        <v>308</v>
      </c>
      <c r="F23" s="4"/>
      <c r="G23" s="4"/>
      <c r="H23" s="4"/>
      <c r="I23" s="4"/>
      <c r="J23" s="5"/>
      <c r="K23" s="426" t="s">
        <v>309</v>
      </c>
      <c r="L23" s="426"/>
      <c r="M23" s="426"/>
      <c r="N23" s="426"/>
      <c r="O23" s="426"/>
      <c r="P23" s="426"/>
      <c r="Q23" s="426"/>
      <c r="R23" s="426"/>
      <c r="S23" s="2"/>
    </row>
    <row r="24" spans="1:19" ht="20.25" customHeight="1">
      <c r="A24" s="2"/>
      <c r="B24" s="425" t="s">
        <v>104</v>
      </c>
      <c r="C24" s="425"/>
      <c r="D24" s="425"/>
      <c r="E24" s="3" t="s">
        <v>358</v>
      </c>
      <c r="F24" s="4"/>
      <c r="G24" s="4"/>
      <c r="H24" s="4"/>
      <c r="I24" s="4"/>
      <c r="J24" s="5"/>
      <c r="K24" s="435" t="s">
        <v>310</v>
      </c>
      <c r="L24" s="435"/>
      <c r="M24" s="435"/>
      <c r="N24" s="435"/>
      <c r="O24" s="435"/>
      <c r="P24" s="435"/>
      <c r="Q24" s="435"/>
      <c r="R24" s="435"/>
      <c r="S24" s="2"/>
    </row>
    <row r="25" spans="1:19" ht="20.25" customHeight="1">
      <c r="A25" s="2"/>
      <c r="B25" s="425" t="s">
        <v>104</v>
      </c>
      <c r="C25" s="425"/>
      <c r="D25" s="425"/>
      <c r="E25" s="127" t="s">
        <v>311</v>
      </c>
      <c r="F25" s="128"/>
      <c r="G25" s="128"/>
      <c r="H25" s="128"/>
      <c r="I25" s="128"/>
      <c r="J25" s="129"/>
      <c r="K25" s="426" t="s">
        <v>312</v>
      </c>
      <c r="L25" s="426"/>
      <c r="M25" s="426"/>
      <c r="N25" s="426"/>
      <c r="O25" s="426"/>
      <c r="P25" s="426"/>
      <c r="Q25" s="426"/>
      <c r="R25" s="426"/>
      <c r="S25" s="2"/>
    </row>
    <row r="26" spans="1:19" ht="20.25" customHeight="1">
      <c r="A26" s="112" t="s">
        <v>313</v>
      </c>
      <c r="B26" s="425" t="s">
        <v>314</v>
      </c>
      <c r="C26" s="425"/>
      <c r="D26" s="425"/>
      <c r="E26" s="3" t="s">
        <v>315</v>
      </c>
      <c r="F26" s="4"/>
      <c r="G26" s="4"/>
      <c r="H26" s="4"/>
      <c r="I26" s="4"/>
      <c r="J26" s="5"/>
      <c r="K26" s="127" t="s">
        <v>316</v>
      </c>
      <c r="L26" s="128"/>
      <c r="M26" s="128"/>
      <c r="N26" s="128"/>
      <c r="O26" s="128"/>
      <c r="P26" s="128"/>
      <c r="Q26" s="128"/>
      <c r="R26" s="129"/>
      <c r="S26" s="2"/>
    </row>
    <row r="27" spans="1:19" ht="20.25" customHeight="1">
      <c r="A27" s="112"/>
      <c r="B27" s="425" t="s">
        <v>104</v>
      </c>
      <c r="C27" s="425"/>
      <c r="D27" s="425"/>
      <c r="E27" s="127" t="s">
        <v>317</v>
      </c>
      <c r="F27" s="128"/>
      <c r="G27" s="128"/>
      <c r="H27" s="128"/>
      <c r="I27" s="128"/>
      <c r="J27" s="129"/>
      <c r="K27" s="426" t="s">
        <v>312</v>
      </c>
      <c r="L27" s="426"/>
      <c r="M27" s="426"/>
      <c r="N27" s="426"/>
      <c r="O27" s="426"/>
      <c r="P27" s="426"/>
      <c r="Q27" s="426"/>
      <c r="R27" s="426"/>
      <c r="S27" s="2"/>
    </row>
    <row r="28" spans="1:19" ht="20.25" customHeight="1">
      <c r="A28" s="112" t="s">
        <v>318</v>
      </c>
      <c r="B28" s="425" t="s">
        <v>319</v>
      </c>
      <c r="C28" s="425"/>
      <c r="D28" s="425"/>
      <c r="E28" s="3" t="s">
        <v>320</v>
      </c>
      <c r="F28" s="4"/>
      <c r="G28" s="4"/>
      <c r="H28" s="4"/>
      <c r="I28" s="4"/>
      <c r="J28" s="5"/>
      <c r="K28" s="127" t="s">
        <v>321</v>
      </c>
      <c r="L28" s="128"/>
      <c r="M28" s="128"/>
      <c r="N28" s="128"/>
      <c r="O28" s="128"/>
      <c r="P28" s="128"/>
      <c r="Q28" s="128"/>
      <c r="R28" s="129"/>
      <c r="S28" s="2"/>
    </row>
    <row r="29" spans="1:19" ht="28.5" customHeight="1">
      <c r="A29" s="112" t="s">
        <v>322</v>
      </c>
      <c r="B29" s="425" t="s">
        <v>605</v>
      </c>
      <c r="C29" s="425"/>
      <c r="D29" s="425"/>
      <c r="E29" s="431" t="s">
        <v>606</v>
      </c>
      <c r="F29" s="432"/>
      <c r="G29" s="432"/>
      <c r="H29" s="432"/>
      <c r="I29" s="432"/>
      <c r="J29" s="432"/>
      <c r="K29" s="426" t="s">
        <v>323</v>
      </c>
      <c r="L29" s="426"/>
      <c r="M29" s="426"/>
      <c r="N29" s="426"/>
      <c r="O29" s="426"/>
      <c r="P29" s="426"/>
      <c r="Q29" s="426"/>
      <c r="R29" s="426"/>
      <c r="S29" s="2"/>
    </row>
    <row r="30" spans="1:19" ht="20.25" customHeight="1">
      <c r="A30" s="2"/>
      <c r="B30" s="433"/>
      <c r="C30" s="433"/>
      <c r="D30" s="433"/>
      <c r="E30" s="433"/>
      <c r="F30" s="433"/>
      <c r="G30" s="433"/>
      <c r="H30" s="433"/>
      <c r="I30" s="433"/>
      <c r="J30" s="433"/>
      <c r="K30" s="433"/>
      <c r="L30" s="433"/>
      <c r="M30" s="433"/>
      <c r="N30" s="433"/>
      <c r="O30" s="433"/>
      <c r="P30" s="433"/>
      <c r="Q30" s="433"/>
      <c r="R30" s="433"/>
      <c r="S30" s="2"/>
    </row>
    <row r="31" spans="1:19" ht="20.25" customHeight="1">
      <c r="A31" s="2" t="s">
        <v>324</v>
      </c>
      <c r="B31" s="2"/>
      <c r="C31" s="2"/>
      <c r="D31" s="2"/>
      <c r="E31" s="2"/>
      <c r="F31" s="2"/>
      <c r="G31" s="2"/>
      <c r="H31" s="2"/>
      <c r="I31" s="2"/>
      <c r="J31" s="2"/>
      <c r="K31" s="2"/>
      <c r="L31" s="2"/>
      <c r="M31" s="2"/>
      <c r="N31" s="2"/>
      <c r="O31" s="2"/>
      <c r="P31" s="2"/>
      <c r="Q31" s="2"/>
      <c r="R31" s="2"/>
      <c r="S31" s="2"/>
    </row>
    <row r="32" spans="1:19" ht="20.25" customHeight="1">
      <c r="A32" s="2"/>
      <c r="B32" s="2" t="s">
        <v>325</v>
      </c>
      <c r="C32" s="2"/>
      <c r="D32" s="2"/>
      <c r="E32" s="2"/>
      <c r="F32" s="2"/>
      <c r="G32" s="2"/>
      <c r="H32" s="2"/>
      <c r="I32" s="2"/>
      <c r="J32" s="2"/>
      <c r="K32" s="2"/>
      <c r="L32" s="2"/>
      <c r="M32" s="2"/>
      <c r="N32" s="2"/>
      <c r="O32" s="2"/>
      <c r="P32" s="2"/>
      <c r="Q32" s="2"/>
      <c r="R32" s="2"/>
      <c r="S32" s="2"/>
    </row>
    <row r="33" spans="1:19" ht="20.25" customHeight="1">
      <c r="A33" s="2"/>
      <c r="B33" s="2"/>
      <c r="C33" s="2"/>
      <c r="D33" s="2" t="s">
        <v>326</v>
      </c>
      <c r="E33" s="2"/>
      <c r="F33" s="2"/>
      <c r="G33" s="2"/>
      <c r="H33" s="2"/>
      <c r="I33" s="2"/>
      <c r="J33" s="2"/>
      <c r="K33" s="2"/>
      <c r="L33" s="2"/>
      <c r="M33" s="2"/>
      <c r="N33" s="2"/>
      <c r="O33" s="2"/>
      <c r="P33" s="2"/>
      <c r="Q33" s="2"/>
      <c r="R33" s="2"/>
      <c r="S33" s="2"/>
    </row>
    <row r="34" spans="1:19" ht="20.25" customHeight="1">
      <c r="A34" s="2"/>
      <c r="B34" s="2"/>
      <c r="C34" s="2"/>
      <c r="D34" s="2" t="s">
        <v>327</v>
      </c>
      <c r="E34" s="2"/>
      <c r="F34" s="2"/>
      <c r="G34" s="2"/>
      <c r="H34" s="2"/>
      <c r="I34" s="2"/>
      <c r="J34" s="2"/>
      <c r="K34" s="2"/>
      <c r="L34" s="2"/>
      <c r="M34" s="2"/>
      <c r="N34" s="2"/>
      <c r="O34" s="2"/>
      <c r="P34" s="2"/>
      <c r="Q34" s="2"/>
      <c r="R34" s="2"/>
      <c r="S34" s="2"/>
    </row>
    <row r="35" spans="1:19" ht="20.25" customHeight="1">
      <c r="A35" s="2"/>
      <c r="B35" s="2" t="s">
        <v>328</v>
      </c>
      <c r="C35" s="2"/>
      <c r="D35" s="2"/>
      <c r="E35" s="2"/>
      <c r="F35" s="2"/>
      <c r="G35" s="2"/>
      <c r="H35" s="2"/>
      <c r="I35" s="2"/>
      <c r="J35" s="2"/>
      <c r="K35" s="2"/>
      <c r="L35" s="2"/>
      <c r="M35" s="2"/>
      <c r="N35" s="2"/>
      <c r="O35" s="2"/>
      <c r="P35" s="2"/>
      <c r="Q35" s="2"/>
      <c r="R35" s="2"/>
      <c r="S35" s="2"/>
    </row>
    <row r="36" spans="1:19" ht="20.25" customHeight="1">
      <c r="A36" s="2"/>
      <c r="B36" s="2"/>
      <c r="C36" s="2"/>
      <c r="D36" s="2" t="s">
        <v>354</v>
      </c>
      <c r="E36" s="2"/>
      <c r="F36" s="2"/>
      <c r="G36" s="2"/>
      <c r="H36" s="2"/>
      <c r="I36" s="2"/>
      <c r="J36" s="2"/>
      <c r="K36" s="2"/>
      <c r="L36" s="2"/>
      <c r="M36" s="2"/>
      <c r="N36" s="2"/>
      <c r="O36" s="2"/>
      <c r="P36" s="2"/>
      <c r="Q36" s="2"/>
      <c r="R36" s="2"/>
      <c r="S36" s="2"/>
    </row>
    <row r="37" spans="1:19" ht="20.25" customHeight="1">
      <c r="A37" s="2"/>
      <c r="B37" s="2"/>
      <c r="C37" s="2"/>
      <c r="D37" s="2" t="s">
        <v>356</v>
      </c>
      <c r="E37" s="2"/>
      <c r="F37" s="2"/>
      <c r="G37" s="2"/>
      <c r="H37" s="2"/>
      <c r="I37" s="2"/>
      <c r="J37" s="2"/>
      <c r="K37" s="2"/>
      <c r="L37" s="2"/>
      <c r="M37" s="2"/>
      <c r="N37" s="2"/>
      <c r="O37" s="2"/>
      <c r="P37" s="2"/>
      <c r="Q37" s="2"/>
      <c r="R37" s="2"/>
      <c r="S37" s="2"/>
    </row>
    <row r="38" spans="1:19" ht="20.25" customHeight="1">
      <c r="A38" s="2"/>
      <c r="B38" s="2"/>
      <c r="C38" s="2"/>
      <c r="D38" s="2" t="s">
        <v>355</v>
      </c>
      <c r="E38" s="2"/>
      <c r="F38" s="2"/>
      <c r="G38" s="2"/>
      <c r="H38" s="2"/>
      <c r="I38" s="2"/>
      <c r="J38" s="2"/>
      <c r="K38" s="2"/>
      <c r="L38" s="2"/>
      <c r="M38" s="2"/>
      <c r="N38" s="2"/>
      <c r="O38" s="2"/>
      <c r="P38" s="2"/>
      <c r="Q38" s="2"/>
      <c r="R38" s="2"/>
      <c r="S38" s="2"/>
    </row>
    <row r="39" spans="1:19" ht="20.25" customHeight="1">
      <c r="A39" s="2"/>
      <c r="B39" s="2"/>
      <c r="C39" s="2"/>
      <c r="D39" s="2" t="s">
        <v>361</v>
      </c>
      <c r="E39" s="2"/>
      <c r="F39" s="2"/>
      <c r="G39" s="2"/>
      <c r="H39" s="2"/>
      <c r="I39" s="2"/>
      <c r="J39" s="2"/>
      <c r="K39" s="2"/>
      <c r="L39" s="2"/>
      <c r="M39" s="2"/>
      <c r="N39" s="2"/>
      <c r="O39" s="2"/>
      <c r="P39" s="2"/>
      <c r="Q39" s="2"/>
      <c r="R39" s="2"/>
      <c r="S39" s="2"/>
    </row>
    <row r="40" spans="1:19" ht="20.25" customHeight="1">
      <c r="A40" s="2"/>
      <c r="B40" s="2"/>
      <c r="C40" s="2"/>
      <c r="D40" s="2" t="s">
        <v>362</v>
      </c>
      <c r="F40" s="2"/>
      <c r="G40" s="2"/>
      <c r="H40" s="2"/>
      <c r="I40" s="2"/>
      <c r="J40" s="2"/>
      <c r="K40" s="2"/>
      <c r="L40" s="2"/>
      <c r="M40" s="2"/>
      <c r="N40" s="2"/>
      <c r="O40" s="2"/>
      <c r="P40" s="2"/>
      <c r="Q40" s="2"/>
      <c r="R40" s="2"/>
      <c r="S40" s="2"/>
    </row>
    <row r="41" spans="1:19" ht="20.25" customHeight="1">
      <c r="A41" s="2"/>
      <c r="B41" s="2"/>
      <c r="C41" s="2"/>
      <c r="D41" s="2" t="s">
        <v>363</v>
      </c>
      <c r="F41" s="2"/>
      <c r="G41" s="2"/>
      <c r="H41" s="2"/>
      <c r="I41" s="2"/>
      <c r="J41" s="2"/>
      <c r="K41" s="2"/>
      <c r="L41" s="2"/>
      <c r="M41" s="2"/>
      <c r="N41" s="2"/>
      <c r="O41" s="2"/>
      <c r="P41" s="2"/>
      <c r="Q41" s="2"/>
      <c r="R41" s="2"/>
      <c r="S41" s="2"/>
    </row>
    <row r="42" spans="1:19" ht="20.25" customHeight="1">
      <c r="A42" s="2"/>
      <c r="B42" s="2"/>
      <c r="C42" s="2"/>
      <c r="D42" s="2"/>
      <c r="E42" s="217" t="s">
        <v>364</v>
      </c>
      <c r="F42" s="2"/>
      <c r="G42" s="2"/>
      <c r="H42" s="2"/>
      <c r="I42" s="2"/>
      <c r="J42" s="2"/>
      <c r="K42" s="2"/>
      <c r="L42" s="2"/>
      <c r="M42" s="2"/>
      <c r="N42" s="2"/>
      <c r="O42" s="2"/>
      <c r="P42" s="2"/>
      <c r="Q42" s="2"/>
      <c r="R42" s="2"/>
      <c r="S42" s="2"/>
    </row>
    <row r="43" spans="1:19" ht="20.25" customHeight="1">
      <c r="A43" s="2"/>
      <c r="B43" s="2"/>
      <c r="C43" s="2"/>
      <c r="D43" s="2" t="s">
        <v>366</v>
      </c>
      <c r="F43" s="2"/>
      <c r="G43" s="2"/>
      <c r="H43" s="2"/>
      <c r="I43" s="2"/>
      <c r="J43" s="2"/>
      <c r="K43" s="2"/>
      <c r="L43" s="2"/>
      <c r="M43" s="2"/>
      <c r="N43" s="2"/>
      <c r="O43" s="2"/>
      <c r="P43" s="2"/>
      <c r="Q43" s="2"/>
      <c r="R43" s="2"/>
      <c r="S43" s="2"/>
    </row>
    <row r="44" spans="1:19" ht="20.25" customHeight="1">
      <c r="A44" s="2"/>
      <c r="B44" s="2"/>
      <c r="C44" s="2"/>
      <c r="D44" s="2" t="s">
        <v>368</v>
      </c>
      <c r="F44" s="2"/>
      <c r="G44" s="2"/>
      <c r="H44" s="2"/>
      <c r="I44" s="2"/>
      <c r="J44" s="2"/>
      <c r="K44" s="2"/>
      <c r="L44" s="2"/>
      <c r="M44" s="2"/>
      <c r="N44" s="2"/>
      <c r="O44" s="2"/>
      <c r="P44" s="2"/>
      <c r="Q44" s="2"/>
      <c r="R44" s="2"/>
      <c r="S44" s="2"/>
    </row>
    <row r="45" spans="1:19" ht="20.25" customHeight="1">
      <c r="A45" s="2"/>
      <c r="B45" s="2"/>
      <c r="C45" s="2"/>
      <c r="D45" s="2"/>
      <c r="F45" s="2"/>
      <c r="G45" s="2"/>
      <c r="H45" s="2"/>
      <c r="I45" s="2"/>
      <c r="J45" s="2"/>
      <c r="K45" s="2"/>
      <c r="L45" s="2"/>
      <c r="M45" s="2"/>
      <c r="N45" s="2"/>
      <c r="O45" s="2"/>
      <c r="P45" s="2"/>
      <c r="Q45" s="2"/>
      <c r="R45" s="2"/>
      <c r="S45" s="2"/>
    </row>
    <row r="46" spans="1:19" ht="20.25" customHeight="1">
      <c r="A46" s="2"/>
      <c r="B46" s="2" t="s">
        <v>367</v>
      </c>
      <c r="C46" s="2"/>
      <c r="D46" s="2"/>
      <c r="E46" s="2"/>
      <c r="F46" s="2"/>
      <c r="G46" s="2"/>
      <c r="H46" s="2"/>
      <c r="I46" s="2"/>
      <c r="J46" s="2"/>
      <c r="K46" s="2"/>
      <c r="L46" s="2"/>
      <c r="M46" s="2"/>
      <c r="N46" s="2"/>
      <c r="O46" s="2"/>
      <c r="P46" s="2"/>
      <c r="Q46" s="2"/>
      <c r="R46" s="2"/>
      <c r="S46" s="2"/>
    </row>
    <row r="47" spans="1:19" ht="20.25" customHeight="1">
      <c r="A47" s="2"/>
      <c r="B47" s="2"/>
      <c r="C47" s="2"/>
      <c r="D47" s="2" t="s">
        <v>329</v>
      </c>
      <c r="E47" s="2"/>
      <c r="F47" s="2"/>
      <c r="G47" s="2"/>
      <c r="H47" s="2"/>
      <c r="I47" s="2"/>
      <c r="J47" s="2"/>
      <c r="K47" s="2"/>
      <c r="L47" s="2"/>
      <c r="M47" s="2"/>
      <c r="N47" s="2"/>
      <c r="O47" s="2"/>
      <c r="P47" s="2"/>
      <c r="Q47" s="2"/>
      <c r="R47" s="2"/>
      <c r="S47" s="2"/>
    </row>
    <row r="48" spans="1:19" ht="20.25" customHeight="1">
      <c r="A48" s="2"/>
      <c r="B48" s="2"/>
      <c r="C48" s="2"/>
      <c r="D48" s="2" t="s">
        <v>330</v>
      </c>
      <c r="E48" s="2"/>
      <c r="F48" s="2"/>
      <c r="G48" s="2"/>
      <c r="H48" s="2"/>
      <c r="I48" s="2"/>
      <c r="J48" s="2"/>
      <c r="K48" s="2"/>
      <c r="L48" s="2"/>
      <c r="M48" s="2"/>
      <c r="N48" s="2"/>
      <c r="O48" s="2"/>
      <c r="P48" s="2"/>
      <c r="Q48" s="2"/>
      <c r="R48" s="2"/>
      <c r="S48" s="2"/>
    </row>
    <row r="49" spans="1:64" ht="20.25" customHeight="1">
      <c r="A49" s="2"/>
      <c r="B49" s="2"/>
      <c r="C49" s="2"/>
      <c r="D49" s="2" t="s">
        <v>331</v>
      </c>
      <c r="E49" s="2"/>
      <c r="F49" s="2"/>
      <c r="G49" s="2"/>
      <c r="H49" s="2"/>
      <c r="I49" s="2"/>
      <c r="J49" s="2"/>
      <c r="K49" s="2"/>
      <c r="L49" s="2"/>
      <c r="M49" s="2"/>
      <c r="N49" s="2"/>
      <c r="O49" s="2"/>
      <c r="P49" s="2"/>
      <c r="Q49" s="2"/>
      <c r="R49" s="2"/>
      <c r="S49" s="2"/>
    </row>
    <row r="50" spans="1:64" ht="20.25" customHeight="1">
      <c r="A50" s="2"/>
      <c r="B50" s="2" t="s">
        <v>332</v>
      </c>
      <c r="C50" s="2"/>
      <c r="D50" s="2"/>
      <c r="E50" s="2"/>
      <c r="F50" s="2"/>
      <c r="G50" s="2"/>
      <c r="H50" s="2"/>
      <c r="I50" s="2"/>
      <c r="J50" s="2"/>
      <c r="K50" s="2"/>
      <c r="L50" s="2"/>
      <c r="M50" s="2"/>
      <c r="N50" s="2"/>
      <c r="O50" s="2"/>
      <c r="P50" s="2"/>
      <c r="Q50" s="2"/>
      <c r="R50" s="2"/>
      <c r="S50" s="2"/>
    </row>
    <row r="51" spans="1:64" ht="20.25" customHeight="1">
      <c r="A51" s="2"/>
      <c r="B51" s="2"/>
      <c r="C51" s="2"/>
      <c r="D51" s="2" t="s">
        <v>333</v>
      </c>
      <c r="E51" s="2"/>
      <c r="F51" s="2"/>
      <c r="G51" s="2"/>
      <c r="H51" s="2"/>
      <c r="I51" s="2"/>
      <c r="J51" s="2"/>
      <c r="K51" s="2"/>
      <c r="L51" s="2"/>
      <c r="M51" s="2"/>
      <c r="N51" s="2"/>
      <c r="O51" s="2"/>
      <c r="P51" s="2"/>
      <c r="Q51" s="2"/>
      <c r="R51" s="2"/>
      <c r="S51" s="2"/>
    </row>
    <row r="52" spans="1:64" ht="20.25" customHeight="1">
      <c r="A52" s="2"/>
      <c r="B52" s="2"/>
      <c r="C52" s="2"/>
      <c r="D52" s="2" t="s">
        <v>334</v>
      </c>
      <c r="E52" s="2"/>
      <c r="F52" s="2"/>
      <c r="G52" s="2"/>
      <c r="H52" s="2"/>
      <c r="I52" s="2"/>
      <c r="J52" s="2"/>
      <c r="K52" s="2"/>
      <c r="L52" s="2"/>
      <c r="M52" s="2"/>
      <c r="N52" s="2"/>
      <c r="O52" s="2"/>
      <c r="P52" s="2"/>
      <c r="Q52" s="2"/>
      <c r="R52" s="2"/>
      <c r="S52" s="2"/>
    </row>
    <row r="53" spans="1:64" ht="20.25" customHeight="1">
      <c r="A53" s="2"/>
      <c r="B53" s="2"/>
      <c r="C53" s="2"/>
      <c r="D53" s="2" t="s">
        <v>335</v>
      </c>
      <c r="E53" s="6"/>
      <c r="F53" s="2"/>
      <c r="G53" s="2"/>
      <c r="H53" s="2"/>
      <c r="I53" s="2"/>
      <c r="J53" s="2"/>
      <c r="K53" s="2"/>
      <c r="L53" s="2"/>
      <c r="M53" s="2"/>
      <c r="N53" s="2"/>
      <c r="O53" s="2"/>
      <c r="P53" s="2"/>
      <c r="Q53" s="2"/>
      <c r="R53" s="2"/>
      <c r="S53" s="2"/>
    </row>
    <row r="54" spans="1:64" ht="20.25" customHeight="1">
      <c r="A54" s="2"/>
      <c r="B54" s="2"/>
      <c r="C54" s="2"/>
      <c r="D54" s="2" t="s">
        <v>336</v>
      </c>
      <c r="E54" s="2"/>
      <c r="F54" s="2"/>
      <c r="G54" s="2"/>
      <c r="H54" s="2"/>
      <c r="I54" s="2"/>
      <c r="J54" s="2"/>
      <c r="K54" s="2"/>
      <c r="L54" s="2"/>
      <c r="M54" s="2"/>
      <c r="N54" s="2"/>
      <c r="O54" s="2"/>
      <c r="P54" s="2"/>
      <c r="Q54" s="2"/>
      <c r="R54" s="2"/>
      <c r="S54" s="2"/>
      <c r="V54" s="118"/>
    </row>
    <row r="55" spans="1:64" ht="20.25" customHeight="1">
      <c r="A55" s="2"/>
      <c r="B55" s="2"/>
      <c r="C55" s="2"/>
      <c r="D55" s="434" t="s">
        <v>357</v>
      </c>
      <c r="E55" s="434"/>
      <c r="F55" s="434"/>
      <c r="G55" s="434"/>
      <c r="H55" s="434"/>
      <c r="I55" s="434"/>
      <c r="J55" s="434"/>
      <c r="K55" s="434"/>
      <c r="L55" s="434"/>
      <c r="M55" s="434"/>
      <c r="N55" s="434"/>
      <c r="O55" s="434"/>
      <c r="P55" s="434"/>
      <c r="Q55" s="434"/>
      <c r="R55" s="434"/>
      <c r="S55" s="434"/>
      <c r="U55" s="116"/>
      <c r="V55" s="116"/>
    </row>
    <row r="56" spans="1:64" ht="20.25" customHeight="1">
      <c r="A56" s="2"/>
      <c r="B56" s="2"/>
      <c r="C56" s="2"/>
      <c r="D56" s="434"/>
      <c r="E56" s="434"/>
      <c r="F56" s="434"/>
      <c r="G56" s="434"/>
      <c r="H56" s="434"/>
      <c r="I56" s="434"/>
      <c r="J56" s="434"/>
      <c r="K56" s="434"/>
      <c r="L56" s="434"/>
      <c r="M56" s="434"/>
      <c r="N56" s="434"/>
      <c r="O56" s="434"/>
      <c r="P56" s="434"/>
      <c r="Q56" s="434"/>
      <c r="R56" s="434"/>
      <c r="S56" s="434"/>
    </row>
    <row r="57" spans="1:64" ht="16.5" customHeight="1">
      <c r="A57" s="2"/>
      <c r="B57" s="2"/>
      <c r="C57" s="2"/>
      <c r="D57" s="2"/>
      <c r="E57" s="2"/>
      <c r="F57" s="2"/>
      <c r="G57" s="2"/>
      <c r="H57" s="2"/>
      <c r="I57" s="2"/>
      <c r="J57" s="2"/>
      <c r="K57" s="2"/>
      <c r="L57" s="2"/>
      <c r="M57" s="2"/>
      <c r="N57" s="2"/>
      <c r="O57" s="2"/>
      <c r="P57" s="2"/>
      <c r="Q57" s="2"/>
      <c r="R57" s="2"/>
      <c r="S57" s="2"/>
    </row>
    <row r="58" spans="1:64" ht="16.5" customHeight="1">
      <c r="A58" s="2" t="s">
        <v>337</v>
      </c>
      <c r="B58" s="2"/>
      <c r="C58" s="2"/>
      <c r="D58" s="2"/>
      <c r="E58" s="2"/>
      <c r="F58" s="2"/>
      <c r="G58" s="2"/>
      <c r="H58" s="2"/>
      <c r="I58" s="2"/>
      <c r="J58" s="2"/>
      <c r="K58" s="2"/>
      <c r="L58" s="2"/>
      <c r="M58" s="2"/>
      <c r="N58" s="2"/>
      <c r="O58" s="2"/>
      <c r="P58" s="2"/>
      <c r="Q58" s="2"/>
      <c r="R58" s="2"/>
      <c r="S58" s="2"/>
    </row>
    <row r="59" spans="1:64" ht="16.5" customHeight="1">
      <c r="A59" s="2"/>
      <c r="B59" s="2"/>
      <c r="C59" s="2"/>
      <c r="D59" s="2"/>
      <c r="E59" s="2"/>
      <c r="F59" s="2"/>
      <c r="G59" s="2"/>
      <c r="H59" s="2"/>
      <c r="I59" s="2"/>
      <c r="J59" s="2"/>
      <c r="K59" s="2"/>
      <c r="L59" s="2"/>
      <c r="M59" s="2"/>
      <c r="N59" s="2"/>
      <c r="O59" s="2"/>
      <c r="P59" s="2"/>
      <c r="Q59" s="2"/>
      <c r="R59" s="2"/>
      <c r="S59" s="2"/>
    </row>
    <row r="60" spans="1:64" ht="16.5" customHeight="1">
      <c r="A60" s="111" t="s">
        <v>338</v>
      </c>
      <c r="B60" s="111"/>
      <c r="C60" s="111"/>
      <c r="D60" s="111"/>
      <c r="E60" s="111"/>
      <c r="F60" s="111"/>
      <c r="G60" s="111"/>
      <c r="H60" s="111"/>
      <c r="I60" s="111"/>
      <c r="J60" s="111"/>
      <c r="K60" s="111"/>
      <c r="L60" s="111"/>
      <c r="M60" s="111"/>
      <c r="N60" s="111"/>
      <c r="O60" s="111"/>
      <c r="P60" s="111"/>
      <c r="Q60" s="111"/>
    </row>
    <row r="61" spans="1:64" ht="18" customHeight="1">
      <c r="A61" s="121"/>
      <c r="B61" s="117"/>
      <c r="C61" s="117"/>
      <c r="D61" s="117"/>
      <c r="E61" s="117"/>
      <c r="F61" s="117"/>
      <c r="G61" s="117"/>
      <c r="H61" s="117"/>
      <c r="I61" s="117"/>
      <c r="J61" s="117"/>
      <c r="K61" s="117"/>
      <c r="L61" s="117"/>
      <c r="M61" s="117"/>
      <c r="N61" s="117"/>
      <c r="O61" s="117"/>
      <c r="P61" s="117"/>
      <c r="Q61" s="117"/>
      <c r="R61" s="116"/>
      <c r="S61" s="116"/>
      <c r="T61" s="116"/>
      <c r="U61" s="116"/>
      <c r="V61" s="116"/>
      <c r="W61" s="116"/>
      <c r="X61" s="116"/>
      <c r="Y61" s="116"/>
      <c r="Z61" s="116"/>
      <c r="AA61" s="116"/>
      <c r="AB61" s="116"/>
      <c r="AC61" s="116"/>
      <c r="AD61" s="116"/>
      <c r="AE61" s="116"/>
      <c r="AF61" s="116"/>
      <c r="AG61" s="116"/>
      <c r="AH61" s="116"/>
      <c r="AI61" s="116"/>
      <c r="AJ61" s="116"/>
      <c r="AK61" s="116"/>
      <c r="AL61" s="116"/>
      <c r="AM61" s="116"/>
      <c r="AN61" s="116"/>
      <c r="AO61" s="116"/>
      <c r="AP61" s="116"/>
      <c r="AQ61" s="116"/>
      <c r="AR61" s="116"/>
      <c r="AS61" s="116"/>
      <c r="AT61" s="116"/>
      <c r="AU61" s="116"/>
      <c r="AV61" s="116"/>
      <c r="AW61" s="116"/>
      <c r="AX61" s="116"/>
      <c r="AY61" s="116"/>
      <c r="AZ61" s="116"/>
      <c r="BA61" s="116"/>
      <c r="BB61" s="116"/>
      <c r="BC61" s="116"/>
      <c r="BD61" s="116"/>
      <c r="BE61" s="116"/>
      <c r="BF61" s="116"/>
      <c r="BG61" s="116"/>
      <c r="BH61" s="116"/>
      <c r="BI61" s="116"/>
      <c r="BJ61" s="116"/>
      <c r="BK61" s="116"/>
      <c r="BL61" s="116"/>
    </row>
    <row r="62" spans="1:64" ht="18" customHeight="1">
      <c r="A62" s="119"/>
      <c r="B62" s="119" t="s">
        <v>339</v>
      </c>
      <c r="C62" s="119"/>
      <c r="D62" s="119"/>
      <c r="E62" s="121"/>
      <c r="F62" s="121"/>
      <c r="G62" s="121"/>
      <c r="H62" s="121"/>
      <c r="I62" s="117"/>
      <c r="J62" s="117"/>
      <c r="K62" s="117"/>
      <c r="L62" s="117"/>
      <c r="M62" s="117"/>
      <c r="N62" s="117"/>
      <c r="O62" s="117"/>
      <c r="P62" s="117"/>
      <c r="Q62" s="117"/>
      <c r="R62" s="116"/>
      <c r="S62" s="116"/>
      <c r="T62" s="116"/>
      <c r="U62" s="116"/>
      <c r="V62" s="116"/>
      <c r="W62" s="116"/>
      <c r="X62" s="116"/>
      <c r="Y62" s="116"/>
      <c r="Z62" s="116"/>
      <c r="AA62" s="116"/>
      <c r="AB62" s="116"/>
      <c r="AC62" s="116"/>
      <c r="AD62" s="116"/>
      <c r="AE62" s="116"/>
      <c r="AF62" s="116"/>
      <c r="AG62" s="116"/>
      <c r="AH62" s="116"/>
      <c r="AI62" s="116"/>
      <c r="AJ62" s="116"/>
      <c r="AK62" s="116"/>
      <c r="AL62" s="116"/>
      <c r="AM62" s="116"/>
      <c r="AN62" s="116"/>
      <c r="AO62" s="116"/>
      <c r="AP62" s="116"/>
      <c r="AQ62" s="116"/>
      <c r="AR62" s="116"/>
      <c r="AS62" s="116"/>
      <c r="AT62" s="116"/>
      <c r="AU62" s="116"/>
      <c r="AV62" s="116"/>
      <c r="AW62" s="116"/>
      <c r="AX62" s="116"/>
      <c r="AY62" s="116"/>
      <c r="AZ62" s="116"/>
      <c r="BA62" s="116"/>
      <c r="BB62" s="116"/>
      <c r="BC62" s="116"/>
      <c r="BD62" s="116"/>
      <c r="BE62" s="116"/>
      <c r="BF62" s="116"/>
      <c r="BG62" s="116"/>
      <c r="BH62" s="116"/>
      <c r="BI62" s="116"/>
      <c r="BJ62" s="116"/>
      <c r="BK62" s="116"/>
      <c r="BL62" s="116"/>
    </row>
    <row r="63" spans="1:64" ht="18" customHeight="1">
      <c r="A63" s="119"/>
      <c r="B63" s="119" t="s">
        <v>340</v>
      </c>
      <c r="C63" s="119"/>
      <c r="D63" s="119"/>
      <c r="E63" s="121"/>
      <c r="F63" s="121"/>
      <c r="G63" s="121"/>
      <c r="H63" s="121"/>
      <c r="I63" s="117"/>
      <c r="J63" s="117"/>
      <c r="K63" s="117"/>
      <c r="L63" s="117"/>
      <c r="M63" s="117"/>
      <c r="N63" s="117"/>
      <c r="O63" s="117"/>
      <c r="P63" s="117"/>
      <c r="Q63" s="117"/>
      <c r="R63" s="116"/>
      <c r="S63" s="116"/>
      <c r="T63" s="116"/>
      <c r="U63" s="116"/>
      <c r="V63" s="116"/>
      <c r="W63" s="116"/>
      <c r="X63" s="116"/>
      <c r="Y63" s="116"/>
      <c r="Z63" s="116"/>
      <c r="AA63" s="116"/>
      <c r="AB63" s="116"/>
      <c r="AC63" s="116"/>
      <c r="AD63" s="116"/>
      <c r="AE63" s="116"/>
      <c r="AF63" s="116"/>
      <c r="AG63" s="116"/>
      <c r="AH63" s="116"/>
      <c r="AI63" s="116"/>
      <c r="AJ63" s="116"/>
      <c r="AK63" s="116"/>
      <c r="AL63" s="116"/>
      <c r="AM63" s="116"/>
      <c r="AN63" s="116"/>
      <c r="AO63" s="116"/>
      <c r="AP63" s="116"/>
      <c r="AQ63" s="116"/>
      <c r="AR63" s="116"/>
      <c r="AS63" s="116"/>
      <c r="AT63" s="116"/>
      <c r="AU63" s="116"/>
      <c r="AV63" s="116"/>
      <c r="AW63" s="116"/>
      <c r="AX63" s="116"/>
      <c r="AY63" s="116"/>
      <c r="AZ63" s="116"/>
      <c r="BA63" s="116"/>
      <c r="BB63" s="116"/>
      <c r="BC63" s="116"/>
      <c r="BD63" s="116"/>
      <c r="BE63" s="116"/>
      <c r="BF63" s="116"/>
      <c r="BG63" s="116"/>
      <c r="BH63" s="116"/>
      <c r="BI63" s="116"/>
      <c r="BJ63" s="116"/>
      <c r="BK63" s="116"/>
      <c r="BL63" s="116"/>
    </row>
    <row r="64" spans="1:64" ht="18" customHeight="1">
      <c r="A64" s="119"/>
      <c r="B64" s="119"/>
      <c r="C64" s="119"/>
      <c r="D64" s="119"/>
      <c r="E64" s="121"/>
      <c r="F64" s="121"/>
      <c r="G64" s="121"/>
      <c r="H64" s="121"/>
      <c r="I64" s="117"/>
      <c r="J64" s="117"/>
      <c r="K64" s="117"/>
      <c r="L64" s="117"/>
      <c r="M64" s="117"/>
      <c r="N64" s="117"/>
      <c r="O64" s="117"/>
      <c r="P64" s="117"/>
      <c r="Q64" s="117"/>
      <c r="R64" s="116"/>
      <c r="S64" s="116"/>
      <c r="T64" s="116"/>
      <c r="U64" s="116"/>
      <c r="V64" s="116"/>
      <c r="W64" s="116"/>
      <c r="X64" s="116"/>
      <c r="Y64" s="116"/>
      <c r="Z64" s="116"/>
      <c r="AA64" s="116"/>
      <c r="AB64" s="116"/>
      <c r="AC64" s="116"/>
      <c r="AD64" s="116"/>
      <c r="AE64" s="116"/>
      <c r="AF64" s="116"/>
      <c r="AG64" s="116"/>
      <c r="AH64" s="116"/>
      <c r="AI64" s="116"/>
      <c r="AJ64" s="116"/>
      <c r="AK64" s="116"/>
      <c r="AL64" s="116"/>
      <c r="AM64" s="116"/>
      <c r="AN64" s="116"/>
      <c r="AO64" s="116"/>
      <c r="AP64" s="116"/>
      <c r="AQ64" s="116"/>
      <c r="AR64" s="116"/>
      <c r="AS64" s="116"/>
      <c r="AT64" s="116"/>
      <c r="AU64" s="116"/>
      <c r="AV64" s="116"/>
      <c r="AW64" s="116"/>
      <c r="AX64" s="116"/>
      <c r="AY64" s="116"/>
      <c r="AZ64" s="116"/>
      <c r="BA64" s="116"/>
      <c r="BB64" s="116"/>
      <c r="BC64" s="116"/>
      <c r="BD64" s="116"/>
      <c r="BE64" s="116"/>
      <c r="BF64" s="116"/>
      <c r="BG64" s="116"/>
      <c r="BH64" s="116"/>
      <c r="BI64" s="116"/>
      <c r="BJ64" s="116"/>
      <c r="BK64" s="116"/>
      <c r="BL64" s="116"/>
    </row>
    <row r="65" spans="1:64" ht="18" customHeight="1">
      <c r="A65" s="119"/>
      <c r="B65" s="119" t="s">
        <v>341</v>
      </c>
      <c r="C65" s="119"/>
      <c r="D65" s="119"/>
      <c r="E65" s="125" t="s">
        <v>113</v>
      </c>
      <c r="F65" s="121"/>
      <c r="G65" s="121"/>
      <c r="H65" s="121"/>
      <c r="I65" s="117"/>
      <c r="J65" s="117"/>
      <c r="K65" s="117"/>
      <c r="L65" s="117"/>
      <c r="M65" s="117"/>
      <c r="N65" s="117"/>
      <c r="O65" s="117"/>
      <c r="P65" s="117"/>
      <c r="Q65" s="117"/>
      <c r="R65" s="116"/>
      <c r="S65" s="116"/>
      <c r="T65" s="116"/>
      <c r="U65" s="116"/>
      <c r="V65" s="116"/>
      <c r="W65" s="116"/>
      <c r="X65" s="116"/>
      <c r="Y65" s="116"/>
      <c r="Z65" s="116"/>
      <c r="AA65" s="116"/>
      <c r="AB65" s="116"/>
      <c r="AC65" s="116"/>
      <c r="AD65" s="116"/>
      <c r="AE65" s="116"/>
      <c r="AF65" s="116"/>
      <c r="AG65" s="116"/>
      <c r="AH65" s="116"/>
      <c r="AI65" s="116"/>
      <c r="AJ65" s="116"/>
      <c r="AK65" s="116"/>
      <c r="AL65" s="116"/>
      <c r="AM65" s="116"/>
      <c r="AN65" s="116"/>
      <c r="AO65" s="116"/>
      <c r="AP65" s="116"/>
      <c r="AQ65" s="116"/>
      <c r="AR65" s="116"/>
      <c r="AS65" s="116"/>
      <c r="AT65" s="116"/>
      <c r="AU65" s="116"/>
      <c r="AV65" s="116"/>
      <c r="AW65" s="116"/>
      <c r="AX65" s="116"/>
      <c r="AY65" s="116"/>
      <c r="AZ65" s="116"/>
      <c r="BA65" s="116"/>
      <c r="BB65" s="116"/>
      <c r="BC65" s="116"/>
      <c r="BD65" s="116"/>
      <c r="BE65" s="116"/>
      <c r="BF65" s="116"/>
      <c r="BG65" s="116"/>
      <c r="BH65" s="116"/>
      <c r="BI65" s="116"/>
      <c r="BJ65" s="116"/>
      <c r="BK65" s="116"/>
      <c r="BL65" s="116"/>
    </row>
    <row r="66" spans="1:64" ht="18" customHeight="1">
      <c r="A66" s="119"/>
      <c r="B66" s="119"/>
      <c r="C66" s="119"/>
      <c r="D66" s="119"/>
      <c r="E66" s="116"/>
      <c r="F66" s="121"/>
      <c r="G66" s="121"/>
      <c r="H66" s="121"/>
      <c r="I66" s="117"/>
      <c r="J66" s="117"/>
      <c r="K66" s="117"/>
      <c r="L66" s="117"/>
      <c r="M66" s="117"/>
      <c r="N66" s="117"/>
      <c r="O66" s="117"/>
      <c r="P66" s="117"/>
      <c r="Q66" s="117"/>
      <c r="R66" s="116"/>
      <c r="S66" s="116"/>
      <c r="T66" s="116"/>
      <c r="U66" s="116"/>
      <c r="V66" s="116"/>
      <c r="W66" s="116"/>
      <c r="X66" s="116"/>
      <c r="Y66" s="116"/>
      <c r="Z66" s="116"/>
      <c r="AA66" s="116"/>
      <c r="AB66" s="116"/>
      <c r="AC66" s="116"/>
      <c r="AD66" s="116"/>
      <c r="AE66" s="116"/>
      <c r="AF66" s="116"/>
      <c r="AG66" s="116"/>
      <c r="AH66" s="116"/>
      <c r="AI66" s="116"/>
      <c r="AJ66" s="116"/>
      <c r="AK66" s="116"/>
      <c r="AL66" s="116"/>
      <c r="AM66" s="116"/>
      <c r="AN66" s="116"/>
      <c r="AO66" s="116"/>
      <c r="AP66" s="116"/>
      <c r="AQ66" s="116"/>
      <c r="AR66" s="116"/>
      <c r="AS66" s="116"/>
      <c r="AT66" s="116"/>
      <c r="AU66" s="116"/>
      <c r="AV66" s="116"/>
      <c r="AW66" s="116"/>
      <c r="AX66" s="116"/>
      <c r="AY66" s="116"/>
      <c r="AZ66" s="116"/>
      <c r="BA66" s="116"/>
      <c r="BB66" s="116"/>
      <c r="BC66" s="116"/>
      <c r="BD66" s="116"/>
      <c r="BE66" s="116"/>
      <c r="BF66" s="116"/>
      <c r="BG66" s="116"/>
      <c r="BH66" s="116"/>
      <c r="BI66" s="116"/>
      <c r="BJ66" s="116"/>
      <c r="BK66" s="116"/>
      <c r="BL66" s="116"/>
    </row>
    <row r="67" spans="1:64" ht="18" customHeight="1">
      <c r="A67" s="218"/>
      <c r="B67" s="218"/>
      <c r="C67" s="218"/>
      <c r="D67" s="222" t="s">
        <v>342</v>
      </c>
      <c r="E67" s="223"/>
      <c r="F67" s="220"/>
      <c r="G67" s="220"/>
      <c r="H67" s="220"/>
      <c r="I67" s="221"/>
      <c r="J67" s="221"/>
      <c r="K67" s="221"/>
      <c r="L67" s="221"/>
      <c r="M67" s="221"/>
      <c r="N67" s="221"/>
      <c r="O67" s="221"/>
      <c r="P67" s="221"/>
      <c r="Q67" s="221"/>
      <c r="R67" s="219"/>
      <c r="S67" s="219"/>
      <c r="T67" s="219"/>
      <c r="U67" s="219"/>
      <c r="V67" s="116"/>
      <c r="W67" s="116"/>
      <c r="X67" s="116"/>
      <c r="Y67" s="116"/>
      <c r="Z67" s="116"/>
      <c r="AA67" s="116"/>
      <c r="AB67" s="116"/>
      <c r="AC67" s="116"/>
      <c r="AD67" s="116"/>
      <c r="AE67" s="116"/>
      <c r="AF67" s="116"/>
      <c r="AG67" s="116"/>
      <c r="AH67" s="116"/>
      <c r="AI67" s="116"/>
      <c r="AJ67" s="116"/>
      <c r="AK67" s="116"/>
      <c r="AL67" s="116"/>
      <c r="AM67" s="116"/>
      <c r="AN67" s="116"/>
      <c r="AO67" s="116"/>
      <c r="AP67" s="116"/>
      <c r="AQ67" s="116"/>
      <c r="AR67" s="116"/>
      <c r="AS67" s="116"/>
      <c r="AT67" s="116"/>
      <c r="AU67" s="116"/>
      <c r="AV67" s="116"/>
      <c r="AW67" s="116"/>
      <c r="AX67" s="116"/>
      <c r="AY67" s="116"/>
      <c r="AZ67" s="116"/>
      <c r="BA67" s="116"/>
      <c r="BB67" s="116"/>
      <c r="BC67" s="116"/>
      <c r="BD67" s="116"/>
      <c r="BE67" s="116"/>
      <c r="BF67" s="116"/>
      <c r="BG67" s="116"/>
      <c r="BH67" s="116"/>
      <c r="BI67" s="116"/>
      <c r="BJ67" s="116"/>
      <c r="BK67" s="116"/>
      <c r="BL67" s="116"/>
    </row>
    <row r="68" spans="1:64" ht="16.5" customHeight="1">
      <c r="A68" s="224"/>
      <c r="B68" s="224"/>
      <c r="C68" s="224"/>
      <c r="D68" s="224"/>
      <c r="E68" s="224"/>
      <c r="F68" s="224"/>
      <c r="G68" s="224"/>
      <c r="H68" s="224"/>
      <c r="I68" s="224"/>
      <c r="J68" s="224"/>
      <c r="K68" s="224"/>
      <c r="L68" s="224"/>
      <c r="M68" s="224"/>
      <c r="N68" s="224"/>
      <c r="O68" s="224"/>
      <c r="P68" s="224"/>
      <c r="Q68" s="224"/>
      <c r="R68" s="224"/>
      <c r="S68" s="224"/>
      <c r="T68" s="225"/>
      <c r="U68" s="225"/>
    </row>
    <row r="69" spans="1:64" ht="18" customHeight="1">
      <c r="A69" s="218" t="s">
        <v>343</v>
      </c>
      <c r="B69" s="219"/>
      <c r="C69" s="219"/>
      <c r="D69" s="219"/>
      <c r="E69" s="219"/>
      <c r="F69" s="219"/>
      <c r="G69" s="219"/>
      <c r="H69" s="219"/>
      <c r="I69" s="219"/>
      <c r="J69" s="219"/>
      <c r="K69" s="219"/>
      <c r="L69" s="219"/>
      <c r="M69" s="219"/>
      <c r="N69" s="219"/>
      <c r="O69" s="219"/>
      <c r="P69" s="219"/>
      <c r="Q69" s="219"/>
      <c r="R69" s="219"/>
      <c r="S69" s="219"/>
      <c r="T69" s="219"/>
      <c r="U69" s="226"/>
      <c r="V69" s="116"/>
      <c r="W69" s="116"/>
      <c r="X69" s="116"/>
      <c r="Y69" s="116"/>
      <c r="Z69" s="116"/>
      <c r="AA69" s="116"/>
      <c r="AB69" s="116"/>
      <c r="AC69" s="116"/>
      <c r="AD69" s="116"/>
      <c r="AE69" s="116"/>
      <c r="AF69" s="116"/>
      <c r="AG69" s="116"/>
      <c r="AH69" s="116"/>
      <c r="AI69" s="116"/>
      <c r="AJ69" s="116"/>
      <c r="AK69" s="116"/>
      <c r="AL69" s="116"/>
      <c r="AM69" s="116"/>
      <c r="AN69" s="116"/>
      <c r="AO69" s="116"/>
      <c r="AP69" s="116"/>
      <c r="AQ69" s="116"/>
      <c r="AR69" s="116"/>
      <c r="AS69" s="116"/>
      <c r="AT69" s="116"/>
      <c r="AU69" s="116"/>
      <c r="AV69" s="116"/>
      <c r="AW69" s="116"/>
      <c r="AX69" s="116"/>
      <c r="AY69" s="116"/>
      <c r="AZ69" s="116"/>
      <c r="BA69" s="116"/>
      <c r="BB69" s="116"/>
      <c r="BC69" s="116"/>
      <c r="BD69" s="116"/>
      <c r="BE69" s="116"/>
      <c r="BF69" s="116"/>
      <c r="BG69" s="116"/>
      <c r="BH69" s="116"/>
      <c r="BI69" s="116"/>
      <c r="BJ69" s="116"/>
      <c r="BK69" s="116"/>
      <c r="BL69" s="116"/>
    </row>
    <row r="70" spans="1:64" ht="18" customHeight="1">
      <c r="A70" s="225"/>
      <c r="B70" s="218"/>
      <c r="C70" s="218"/>
      <c r="D70" s="218" t="s">
        <v>344</v>
      </c>
      <c r="E70" s="218"/>
      <c r="F70" s="218"/>
      <c r="G70" s="225"/>
      <c r="H70" s="225"/>
      <c r="I70" s="225"/>
      <c r="J70" s="225"/>
      <c r="K70" s="225"/>
      <c r="L70" s="225"/>
      <c r="M70" s="225"/>
      <c r="N70" s="225"/>
      <c r="O70" s="225"/>
      <c r="P70" s="225"/>
      <c r="Q70" s="225"/>
      <c r="R70" s="225"/>
      <c r="S70" s="226"/>
      <c r="T70" s="225"/>
      <c r="U70" s="116"/>
    </row>
    <row r="71" spans="1:64" ht="18" customHeight="1">
      <c r="A71" s="225"/>
      <c r="B71" s="218"/>
      <c r="C71" s="218"/>
      <c r="D71" s="218" t="s">
        <v>345</v>
      </c>
      <c r="E71" s="227"/>
      <c r="F71" s="218"/>
      <c r="G71" s="225"/>
      <c r="H71" s="225"/>
      <c r="I71" s="225"/>
      <c r="J71" s="225"/>
      <c r="K71" s="225"/>
      <c r="L71" s="225"/>
      <c r="M71" s="225"/>
      <c r="N71" s="225"/>
      <c r="O71" s="225"/>
      <c r="P71" s="225"/>
      <c r="Q71" s="225"/>
      <c r="R71" s="225"/>
      <c r="S71" s="218"/>
      <c r="T71" s="225"/>
      <c r="U71" s="225"/>
    </row>
    <row r="72" spans="1:64" ht="18" customHeight="1">
      <c r="A72" s="225"/>
      <c r="B72" s="218"/>
      <c r="C72" s="218"/>
      <c r="D72" s="218" t="s">
        <v>346</v>
      </c>
      <c r="E72" s="227"/>
      <c r="F72" s="218"/>
      <c r="G72" s="225"/>
      <c r="H72" s="225"/>
      <c r="I72" s="225"/>
      <c r="J72" s="225"/>
      <c r="K72" s="225"/>
      <c r="L72" s="225"/>
      <c r="M72" s="225"/>
      <c r="N72" s="225"/>
      <c r="O72" s="225"/>
      <c r="P72" s="225"/>
      <c r="Q72" s="225"/>
      <c r="R72" s="225"/>
      <c r="S72" s="218"/>
      <c r="T72" s="225"/>
      <c r="U72" s="225"/>
    </row>
    <row r="73" spans="1:64" ht="16.5" customHeight="1">
      <c r="A73" s="224"/>
      <c r="B73" s="218"/>
      <c r="C73" s="218"/>
      <c r="D73" s="218" t="s">
        <v>112</v>
      </c>
      <c r="E73" s="227"/>
      <c r="F73" s="224"/>
      <c r="G73" s="224"/>
      <c r="H73" s="224"/>
      <c r="I73" s="224"/>
      <c r="J73" s="224"/>
      <c r="K73" s="224"/>
      <c r="L73" s="224"/>
      <c r="M73" s="224"/>
      <c r="N73" s="224"/>
      <c r="O73" s="224"/>
      <c r="P73" s="224"/>
      <c r="Q73" s="224"/>
      <c r="R73" s="224"/>
      <c r="S73" s="224"/>
      <c r="T73" s="225"/>
      <c r="U73" s="218"/>
    </row>
    <row r="74" spans="1:64" ht="16.5" customHeight="1">
      <c r="A74" s="224"/>
      <c r="B74" s="218" t="s">
        <v>347</v>
      </c>
      <c r="C74" s="218"/>
      <c r="D74" s="218"/>
      <c r="E74" s="227"/>
      <c r="F74" s="224"/>
      <c r="G74" s="224"/>
      <c r="H74" s="224"/>
      <c r="I74" s="224"/>
      <c r="J74" s="224"/>
      <c r="K74" s="224"/>
      <c r="L74" s="224"/>
      <c r="M74" s="224"/>
      <c r="N74" s="224"/>
      <c r="O74" s="224"/>
      <c r="P74" s="224"/>
      <c r="Q74" s="224"/>
      <c r="R74" s="224"/>
      <c r="S74" s="224"/>
      <c r="T74" s="225"/>
      <c r="U74" s="218"/>
      <c r="V74" s="116"/>
    </row>
    <row r="75" spans="1:64" ht="16.5" customHeight="1">
      <c r="A75" s="224"/>
      <c r="B75" s="224"/>
      <c r="C75" s="224"/>
      <c r="D75" s="224"/>
      <c r="E75" s="224"/>
      <c r="F75" s="224"/>
      <c r="G75" s="224"/>
      <c r="H75" s="224"/>
      <c r="I75" s="224"/>
      <c r="J75" s="224"/>
      <c r="K75" s="224"/>
      <c r="L75" s="224"/>
      <c r="M75" s="224"/>
      <c r="N75" s="224"/>
      <c r="O75" s="224"/>
      <c r="P75" s="224"/>
      <c r="Q75" s="224"/>
      <c r="R75" s="224"/>
      <c r="S75" s="224"/>
      <c r="T75" s="225"/>
      <c r="U75" s="225"/>
    </row>
    <row r="76" spans="1:64" ht="16.5" customHeight="1">
      <c r="A76" s="228" t="s">
        <v>634</v>
      </c>
      <c r="B76" s="224"/>
      <c r="C76" s="224"/>
      <c r="D76" s="224"/>
      <c r="E76" s="224"/>
      <c r="F76" s="224"/>
      <c r="G76" s="224"/>
      <c r="H76" s="224"/>
      <c r="I76" s="224"/>
      <c r="J76" s="224"/>
      <c r="K76" s="224"/>
      <c r="L76" s="224"/>
      <c r="M76" s="224"/>
      <c r="N76" s="224"/>
      <c r="O76" s="224"/>
      <c r="P76" s="224"/>
      <c r="Q76" s="224"/>
      <c r="R76" s="224"/>
      <c r="S76" s="224"/>
      <c r="T76" s="225"/>
      <c r="U76" s="225"/>
    </row>
    <row r="77" spans="1:64" ht="16.5" customHeight="1">
      <c r="A77" s="2"/>
      <c r="B77" s="6" t="s">
        <v>633</v>
      </c>
      <c r="C77" s="2"/>
      <c r="D77" s="2"/>
      <c r="E77" s="2"/>
      <c r="F77" s="2"/>
      <c r="G77" s="2"/>
      <c r="H77" s="2"/>
      <c r="I77" s="2"/>
      <c r="J77" s="2"/>
      <c r="K77" s="2"/>
      <c r="L77" s="2"/>
      <c r="M77" s="2"/>
      <c r="N77" s="2"/>
      <c r="O77" s="2"/>
      <c r="P77" s="2"/>
      <c r="Q77" s="2"/>
      <c r="R77" s="2"/>
      <c r="S77" s="2"/>
    </row>
    <row r="78" spans="1:64" ht="16.5" customHeight="1">
      <c r="A78" s="2"/>
      <c r="B78" s="2"/>
      <c r="C78" s="2"/>
      <c r="D78" s="2"/>
      <c r="E78" s="2"/>
      <c r="F78" s="2"/>
      <c r="G78" s="2"/>
      <c r="H78" s="2"/>
      <c r="I78" s="2"/>
      <c r="J78" s="2"/>
      <c r="K78" s="2"/>
      <c r="L78" s="2"/>
      <c r="M78" s="2"/>
      <c r="N78" s="2"/>
      <c r="O78" s="2"/>
      <c r="P78" s="2"/>
      <c r="Q78" s="2"/>
      <c r="R78" s="2"/>
      <c r="S78" s="2"/>
    </row>
    <row r="79" spans="1:64" ht="20.25" customHeight="1">
      <c r="A79" s="122" t="s">
        <v>348</v>
      </c>
      <c r="B79" s="122"/>
      <c r="C79" s="122"/>
      <c r="D79" s="121"/>
      <c r="E79" s="121"/>
      <c r="F79" s="121"/>
      <c r="G79" s="120"/>
      <c r="H79" s="120"/>
      <c r="I79" s="120"/>
      <c r="J79" s="120"/>
      <c r="K79" s="120"/>
      <c r="L79" s="120"/>
      <c r="M79" s="120"/>
      <c r="N79" s="120"/>
      <c r="O79" s="120"/>
      <c r="P79" s="120"/>
      <c r="Q79" s="120"/>
      <c r="R79" s="118"/>
      <c r="S79" s="118"/>
      <c r="T79" s="118"/>
      <c r="U79" s="118"/>
      <c r="V79" s="118"/>
      <c r="W79" s="118"/>
      <c r="X79" s="118"/>
      <c r="Y79" s="7"/>
      <c r="Z79" s="7"/>
      <c r="AA79" s="7"/>
      <c r="AB79" s="7"/>
      <c r="AC79" s="7"/>
      <c r="AD79" s="7"/>
      <c r="AE79" s="7"/>
      <c r="AF79" s="7"/>
      <c r="AG79" s="7"/>
      <c r="AH79" s="7"/>
      <c r="AI79" s="7"/>
      <c r="AJ79" s="7"/>
      <c r="AK79" s="7"/>
      <c r="AL79" s="7"/>
      <c r="AM79" s="7"/>
      <c r="AN79" s="7"/>
      <c r="AO79" s="7"/>
      <c r="AP79" s="7"/>
      <c r="AQ79" s="7"/>
      <c r="AR79" s="7"/>
      <c r="AS79" s="7"/>
      <c r="AT79" s="7"/>
      <c r="AU79" s="7"/>
      <c r="AV79" s="7"/>
      <c r="AW79" s="7"/>
      <c r="AX79" s="7"/>
      <c r="AY79" s="7"/>
      <c r="AZ79" s="7"/>
      <c r="BA79" s="7"/>
      <c r="BB79" s="7"/>
      <c r="BC79" s="7"/>
      <c r="BD79" s="7"/>
      <c r="BE79" s="7"/>
      <c r="BF79" s="7"/>
      <c r="BG79" s="7"/>
      <c r="BH79" s="7"/>
      <c r="BI79" s="7"/>
      <c r="BJ79" s="7"/>
      <c r="BK79" s="7"/>
      <c r="BL79" s="7"/>
    </row>
    <row r="80" spans="1:64" ht="4.5" customHeight="1">
      <c r="A80" s="122"/>
      <c r="B80" s="122"/>
      <c r="C80" s="122"/>
      <c r="D80" s="121"/>
      <c r="E80" s="121"/>
      <c r="F80" s="121"/>
      <c r="G80" s="120"/>
      <c r="H80" s="120"/>
      <c r="I80" s="120"/>
      <c r="J80" s="120"/>
      <c r="K80" s="120"/>
      <c r="L80" s="120"/>
      <c r="M80" s="120"/>
      <c r="N80" s="120"/>
      <c r="O80" s="120"/>
      <c r="P80" s="120"/>
      <c r="Q80" s="120"/>
      <c r="R80" s="126"/>
      <c r="S80" s="126"/>
      <c r="T80" s="7"/>
      <c r="U80" s="7"/>
      <c r="V80" s="7"/>
      <c r="W80" s="7"/>
      <c r="X80" s="7"/>
      <c r="Y80" s="7"/>
      <c r="Z80" s="7"/>
      <c r="AA80" s="7"/>
      <c r="AB80" s="7"/>
      <c r="AC80" s="7"/>
      <c r="AD80" s="7"/>
      <c r="AE80" s="7"/>
      <c r="AF80" s="7"/>
      <c r="AG80" s="7"/>
      <c r="AH80" s="7"/>
      <c r="AI80" s="7"/>
      <c r="AJ80" s="7"/>
      <c r="AK80" s="7"/>
      <c r="AL80" s="7"/>
      <c r="AM80" s="7"/>
      <c r="AN80" s="7"/>
      <c r="AO80" s="7"/>
      <c r="AP80" s="7"/>
      <c r="AQ80" s="7"/>
      <c r="AR80" s="7"/>
      <c r="AS80" s="7"/>
      <c r="AT80" s="7"/>
      <c r="AU80" s="7"/>
      <c r="AV80" s="7"/>
      <c r="AW80" s="7"/>
      <c r="AX80" s="7"/>
      <c r="AY80" s="7"/>
      <c r="AZ80" s="7"/>
      <c r="BA80" s="7"/>
      <c r="BB80" s="7"/>
      <c r="BC80" s="7"/>
      <c r="BD80" s="7"/>
      <c r="BE80" s="7"/>
      <c r="BF80" s="7"/>
      <c r="BG80" s="7"/>
      <c r="BH80" s="7"/>
      <c r="BI80" s="7"/>
      <c r="BJ80" s="7"/>
      <c r="BK80" s="7"/>
      <c r="BL80" s="7"/>
    </row>
    <row r="81" spans="1:22" ht="20.25" customHeight="1">
      <c r="A81" s="123" t="s">
        <v>349</v>
      </c>
      <c r="B81" s="119"/>
      <c r="C81" s="119"/>
      <c r="D81" s="119"/>
      <c r="E81" s="119"/>
      <c r="F81" s="119"/>
      <c r="G81" s="118"/>
      <c r="H81" s="118"/>
      <c r="I81" s="118"/>
      <c r="J81" s="118"/>
      <c r="K81" s="118"/>
      <c r="L81" s="118"/>
      <c r="M81" s="118"/>
      <c r="N81" s="118"/>
      <c r="O81" s="118"/>
      <c r="P81" s="118"/>
      <c r="Q81" s="118"/>
      <c r="R81" s="126"/>
      <c r="S81" s="126"/>
      <c r="U81" s="116"/>
      <c r="V81" s="116"/>
    </row>
    <row r="82" spans="1:22" ht="6" customHeight="1">
      <c r="A82" s="118"/>
      <c r="B82" s="118"/>
      <c r="C82" s="118"/>
      <c r="D82" s="121"/>
      <c r="E82" s="121"/>
      <c r="F82" s="121"/>
      <c r="G82" s="120"/>
      <c r="H82" s="120"/>
      <c r="I82" s="120"/>
      <c r="J82" s="120"/>
      <c r="K82" s="120"/>
      <c r="L82" s="120"/>
      <c r="M82" s="120"/>
      <c r="N82" s="120"/>
      <c r="O82" s="120"/>
      <c r="P82" s="120"/>
      <c r="Q82" s="120"/>
      <c r="R82" s="2"/>
      <c r="S82" s="2"/>
    </row>
    <row r="83" spans="1:22" ht="20.25" customHeight="1">
      <c r="A83" s="118"/>
      <c r="B83" s="123" t="s">
        <v>113</v>
      </c>
      <c r="C83" s="124"/>
      <c r="D83" s="124"/>
      <c r="E83" s="119"/>
      <c r="F83" s="119"/>
      <c r="G83" s="118"/>
      <c r="H83" s="118"/>
      <c r="I83" s="118"/>
      <c r="J83" s="118"/>
      <c r="K83" s="118"/>
      <c r="L83" s="118"/>
      <c r="M83" s="118"/>
      <c r="N83" s="118"/>
      <c r="O83" s="118"/>
      <c r="P83" s="118"/>
      <c r="Q83" s="118"/>
    </row>
    <row r="84" spans="1:22" ht="16.5" customHeight="1">
      <c r="A84" s="118"/>
      <c r="B84" s="119" t="s">
        <v>350</v>
      </c>
      <c r="C84" s="119"/>
      <c r="D84" s="119"/>
      <c r="E84" s="118"/>
      <c r="F84" s="118"/>
      <c r="G84" s="118"/>
      <c r="H84" s="118"/>
      <c r="I84" s="118"/>
      <c r="J84" s="118"/>
      <c r="K84" s="118"/>
      <c r="L84" s="118"/>
      <c r="M84" s="118"/>
      <c r="N84" s="118"/>
      <c r="O84" s="118"/>
      <c r="P84" s="118"/>
      <c r="Q84" s="118"/>
    </row>
    <row r="103" spans="1:1">
      <c r="A103" s="118"/>
    </row>
  </sheetData>
  <mergeCells count="26">
    <mergeCell ref="A1:S1"/>
    <mergeCell ref="A3:S3"/>
    <mergeCell ref="A5:S5"/>
    <mergeCell ref="A6:S6"/>
    <mergeCell ref="B21:D21"/>
    <mergeCell ref="E21:J21"/>
    <mergeCell ref="K21:R21"/>
    <mergeCell ref="B28:D28"/>
    <mergeCell ref="B22:D22"/>
    <mergeCell ref="K22:R22"/>
    <mergeCell ref="B23:D23"/>
    <mergeCell ref="K23:R23"/>
    <mergeCell ref="B24:D24"/>
    <mergeCell ref="K24:R24"/>
    <mergeCell ref="B25:D25"/>
    <mergeCell ref="K25:R25"/>
    <mergeCell ref="B26:D26"/>
    <mergeCell ref="B27:D27"/>
    <mergeCell ref="K27:R27"/>
    <mergeCell ref="D55:S56"/>
    <mergeCell ref="B29:D29"/>
    <mergeCell ref="E29:J29"/>
    <mergeCell ref="K29:R29"/>
    <mergeCell ref="B30:D30"/>
    <mergeCell ref="E30:J30"/>
    <mergeCell ref="K30:R30"/>
  </mergeCells>
  <phoneticPr fontId="2"/>
  <pageMargins left="0.31527777777777799" right="0.31527777777777799" top="0.74791666666666701" bottom="0.74791666666666701" header="0.51180555555555496" footer="0.51180555555555496"/>
  <pageSetup paperSize="9" scale="89" firstPageNumber="0" orientation="portrait" horizontalDpi="300" verticalDpi="300" r:id="rId1"/>
  <rowBreaks count="1" manualBreakCount="1">
    <brk id="44" max="18"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FF00"/>
  </sheetPr>
  <dimension ref="A1:I35"/>
  <sheetViews>
    <sheetView view="pageBreakPreview" zoomScaleNormal="55" zoomScaleSheetLayoutView="100" workbookViewId="0">
      <selection activeCell="K31" sqref="K31"/>
    </sheetView>
  </sheetViews>
  <sheetFormatPr defaultRowHeight="13.5"/>
  <cols>
    <col min="1" max="16384" width="9" style="357"/>
  </cols>
  <sheetData>
    <row r="1" spans="1:9" ht="18.75" customHeight="1">
      <c r="A1" s="664" t="s">
        <v>551</v>
      </c>
      <c r="B1" s="664"/>
      <c r="C1" s="664"/>
      <c r="D1" s="664"/>
      <c r="E1" s="664"/>
      <c r="F1" s="664"/>
      <c r="G1" s="664"/>
      <c r="H1" s="664"/>
      <c r="I1" s="664"/>
    </row>
    <row r="2" spans="1:9" ht="13.5" customHeight="1">
      <c r="A2" s="664"/>
      <c r="B2" s="664"/>
      <c r="C2" s="664"/>
      <c r="D2" s="664"/>
      <c r="E2" s="664"/>
      <c r="F2" s="664"/>
      <c r="G2" s="664"/>
      <c r="H2" s="664"/>
      <c r="I2" s="664"/>
    </row>
    <row r="3" spans="1:9" ht="18.75" customHeight="1">
      <c r="A3" s="664" t="s">
        <v>550</v>
      </c>
      <c r="B3" s="664"/>
      <c r="C3" s="664"/>
      <c r="D3" s="664"/>
      <c r="E3" s="664"/>
      <c r="F3" s="664"/>
      <c r="G3" s="664"/>
      <c r="H3" s="664"/>
      <c r="I3" s="664"/>
    </row>
    <row r="4" spans="1:9" ht="13.5" customHeight="1">
      <c r="A4" s="664"/>
      <c r="B4" s="664"/>
      <c r="C4" s="664"/>
      <c r="D4" s="664"/>
      <c r="E4" s="664"/>
      <c r="F4" s="664"/>
      <c r="G4" s="664"/>
      <c r="H4" s="664"/>
      <c r="I4" s="664"/>
    </row>
    <row r="5" spans="1:9" ht="15" customHeight="1">
      <c r="A5" s="362"/>
      <c r="B5" s="362"/>
      <c r="C5" s="362"/>
      <c r="D5" s="362"/>
      <c r="E5" s="362"/>
      <c r="F5" s="362"/>
      <c r="G5" s="362"/>
      <c r="H5" s="362"/>
      <c r="I5" s="362"/>
    </row>
    <row r="6" spans="1:9" ht="15" customHeight="1">
      <c r="A6" s="665" t="s">
        <v>549</v>
      </c>
      <c r="B6" s="666"/>
      <c r="C6" s="666"/>
      <c r="D6" s="666"/>
      <c r="E6" s="666"/>
      <c r="F6" s="666"/>
      <c r="G6" s="666"/>
      <c r="H6" s="666"/>
      <c r="I6" s="666"/>
    </row>
    <row r="7" spans="1:9" ht="15" customHeight="1">
      <c r="A7" s="363" t="s">
        <v>548</v>
      </c>
      <c r="B7" s="362"/>
      <c r="C7" s="362"/>
      <c r="D7" s="362"/>
      <c r="E7" s="362"/>
      <c r="F7" s="362"/>
      <c r="G7" s="362"/>
      <c r="H7" s="362"/>
      <c r="I7" s="362"/>
    </row>
    <row r="8" spans="1:9" ht="15" customHeight="1">
      <c r="A8" s="357" t="s">
        <v>547</v>
      </c>
    </row>
    <row r="9" spans="1:9" ht="15" customHeight="1"/>
    <row r="10" spans="1:9" ht="20.100000000000001" customHeight="1">
      <c r="A10" s="359" t="s">
        <v>546</v>
      </c>
    </row>
    <row r="11" spans="1:9" ht="20.100000000000001" customHeight="1">
      <c r="A11" s="357" t="s">
        <v>545</v>
      </c>
      <c r="D11" s="667" t="s">
        <v>544</v>
      </c>
      <c r="E11" s="667"/>
      <c r="F11" s="667"/>
      <c r="G11" s="667"/>
      <c r="H11" s="667"/>
      <c r="I11" s="667"/>
    </row>
    <row r="12" spans="1:9" ht="32.25" customHeight="1">
      <c r="A12" s="361"/>
      <c r="D12" s="668" t="s">
        <v>543</v>
      </c>
      <c r="E12" s="668"/>
      <c r="F12" s="668"/>
      <c r="G12" s="668"/>
      <c r="H12" s="668"/>
      <c r="I12" s="668"/>
    </row>
    <row r="13" spans="1:9" ht="20.100000000000001" customHeight="1">
      <c r="D13" s="360"/>
      <c r="E13" s="360"/>
      <c r="F13" s="360"/>
      <c r="G13" s="360"/>
      <c r="H13" s="360"/>
      <c r="I13" s="360"/>
    </row>
    <row r="14" spans="1:9" ht="30" customHeight="1">
      <c r="A14" s="669" t="s">
        <v>542</v>
      </c>
      <c r="B14" s="662"/>
      <c r="C14" s="662"/>
      <c r="D14" s="670"/>
      <c r="E14" s="671"/>
      <c r="F14" s="671"/>
      <c r="G14" s="671"/>
      <c r="H14" s="671"/>
      <c r="I14" s="672"/>
    </row>
    <row r="15" spans="1:9" ht="30" customHeight="1">
      <c r="A15" s="662" t="s">
        <v>541</v>
      </c>
      <c r="B15" s="662"/>
      <c r="C15" s="662"/>
      <c r="D15" s="663"/>
      <c r="E15" s="663"/>
      <c r="F15" s="663"/>
      <c r="G15" s="663"/>
      <c r="H15" s="663"/>
      <c r="I15" s="663"/>
    </row>
    <row r="16" spans="1:9" ht="20.100000000000001" customHeight="1"/>
    <row r="17" spans="1:1" ht="24.95" customHeight="1">
      <c r="A17" s="359" t="s">
        <v>540</v>
      </c>
    </row>
    <row r="18" spans="1:1" ht="24.95" customHeight="1">
      <c r="A18" s="358" t="s">
        <v>535</v>
      </c>
    </row>
    <row r="19" spans="1:1" ht="24.95" customHeight="1">
      <c r="A19" s="358" t="s">
        <v>534</v>
      </c>
    </row>
    <row r="20" spans="1:1" ht="24.95" customHeight="1"/>
    <row r="21" spans="1:1" ht="24.95" customHeight="1">
      <c r="A21" s="359" t="s">
        <v>539</v>
      </c>
    </row>
    <row r="22" spans="1:1" ht="24.95" customHeight="1">
      <c r="A22" s="358" t="s">
        <v>535</v>
      </c>
    </row>
    <row r="23" spans="1:1" ht="24.95" customHeight="1">
      <c r="A23" s="358" t="s">
        <v>534</v>
      </c>
    </row>
    <row r="24" spans="1:1" ht="24.95" customHeight="1"/>
    <row r="25" spans="1:1" ht="24.95" customHeight="1">
      <c r="A25" s="359" t="s">
        <v>538</v>
      </c>
    </row>
    <row r="26" spans="1:1" ht="24.95" customHeight="1">
      <c r="A26" s="358" t="s">
        <v>535</v>
      </c>
    </row>
    <row r="27" spans="1:1" ht="24.95" customHeight="1">
      <c r="A27" s="358" t="s">
        <v>534</v>
      </c>
    </row>
    <row r="28" spans="1:1" ht="24.95" customHeight="1"/>
    <row r="29" spans="1:1" ht="24.95" customHeight="1">
      <c r="A29" s="359" t="s">
        <v>537</v>
      </c>
    </row>
    <row r="30" spans="1:1" ht="24.95" customHeight="1">
      <c r="A30" s="358" t="s">
        <v>535</v>
      </c>
    </row>
    <row r="31" spans="1:1" ht="24.95" customHeight="1">
      <c r="A31" s="358" t="s">
        <v>534</v>
      </c>
    </row>
    <row r="32" spans="1:1" ht="24.95" customHeight="1"/>
    <row r="33" spans="1:1" ht="24.95" customHeight="1">
      <c r="A33" s="359" t="s">
        <v>536</v>
      </c>
    </row>
    <row r="34" spans="1:1" ht="24.95" customHeight="1">
      <c r="A34" s="358" t="s">
        <v>535</v>
      </c>
    </row>
    <row r="35" spans="1:1" ht="24.95" customHeight="1">
      <c r="A35" s="358" t="s">
        <v>534</v>
      </c>
    </row>
  </sheetData>
  <mergeCells count="9">
    <mergeCell ref="A15:C15"/>
    <mergeCell ref="D15:I15"/>
    <mergeCell ref="A1:I2"/>
    <mergeCell ref="A3:I4"/>
    <mergeCell ref="A6:I6"/>
    <mergeCell ref="D11:I11"/>
    <mergeCell ref="D12:I12"/>
    <mergeCell ref="A14:C14"/>
    <mergeCell ref="D14:I14"/>
  </mergeCells>
  <phoneticPr fontId="2"/>
  <printOptions horizontalCentered="1" verticalCentered="1"/>
  <pageMargins left="0.70866141732283472" right="0.70866141732283472" top="0.74803149606299213" bottom="0.74803149606299213"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FF00"/>
    <pageSetUpPr fitToPage="1"/>
  </sheetPr>
  <dimension ref="A1:G24"/>
  <sheetViews>
    <sheetView workbookViewId="0">
      <selection activeCell="M8" sqref="M8"/>
    </sheetView>
  </sheetViews>
  <sheetFormatPr defaultRowHeight="13.5"/>
  <cols>
    <col min="1" max="1" width="10.125" style="118" customWidth="1"/>
    <col min="2" max="2" width="16.25" style="118" customWidth="1"/>
    <col min="3" max="3" width="31.375" style="118" customWidth="1"/>
    <col min="4" max="4" width="19.125" style="118" customWidth="1"/>
    <col min="5" max="5" width="14.125" style="118" customWidth="1"/>
    <col min="6" max="6" width="16.375" style="118" customWidth="1"/>
    <col min="7" max="7" width="13.25" style="118" customWidth="1"/>
    <col min="8" max="16384" width="9" style="118"/>
  </cols>
  <sheetData>
    <row r="1" spans="1:7" ht="32.25" customHeight="1" thickBot="1">
      <c r="A1" s="400" t="s">
        <v>604</v>
      </c>
      <c r="B1" s="399" t="s">
        <v>604</v>
      </c>
      <c r="C1" s="398" t="s">
        <v>603</v>
      </c>
      <c r="D1" s="397" t="s">
        <v>602</v>
      </c>
      <c r="E1" s="397" t="s">
        <v>601</v>
      </c>
      <c r="F1" s="397" t="s">
        <v>600</v>
      </c>
      <c r="G1" s="396" t="s">
        <v>599</v>
      </c>
    </row>
    <row r="2" spans="1:7" ht="22.5" customHeight="1">
      <c r="A2" s="395" t="s">
        <v>594</v>
      </c>
      <c r="B2" s="394" t="s">
        <v>598</v>
      </c>
      <c r="C2" s="377" t="s">
        <v>597</v>
      </c>
      <c r="D2" s="377" t="s">
        <v>554</v>
      </c>
      <c r="E2" s="376" t="s">
        <v>596</v>
      </c>
      <c r="F2" s="387" t="s">
        <v>575</v>
      </c>
      <c r="G2" s="375" t="s">
        <v>595</v>
      </c>
    </row>
    <row r="3" spans="1:7" ht="22.5" customHeight="1" thickBot="1">
      <c r="A3" s="393" t="s">
        <v>594</v>
      </c>
      <c r="B3" s="392" t="s">
        <v>593</v>
      </c>
      <c r="C3" s="366" t="s">
        <v>592</v>
      </c>
      <c r="D3" s="366" t="s">
        <v>554</v>
      </c>
      <c r="E3" s="391" t="s">
        <v>591</v>
      </c>
      <c r="F3" s="390" t="s">
        <v>590</v>
      </c>
      <c r="G3" s="389" t="s">
        <v>589</v>
      </c>
    </row>
    <row r="4" spans="1:7" ht="22.5" customHeight="1">
      <c r="A4" s="388" t="s">
        <v>588</v>
      </c>
      <c r="B4" s="673" t="s">
        <v>572</v>
      </c>
      <c r="C4" s="675" t="s">
        <v>587</v>
      </c>
      <c r="D4" s="377" t="s">
        <v>563</v>
      </c>
      <c r="E4" s="677" t="s">
        <v>570</v>
      </c>
      <c r="F4" s="387" t="s">
        <v>575</v>
      </c>
      <c r="G4" s="679" t="s">
        <v>574</v>
      </c>
    </row>
    <row r="5" spans="1:7" ht="22.5" customHeight="1">
      <c r="A5" s="385" t="s">
        <v>573</v>
      </c>
      <c r="B5" s="674"/>
      <c r="C5" s="676"/>
      <c r="D5" s="369" t="s">
        <v>554</v>
      </c>
      <c r="E5" s="678"/>
      <c r="F5" s="371" t="s">
        <v>569</v>
      </c>
      <c r="G5" s="680"/>
    </row>
    <row r="6" spans="1:7" ht="22.5" customHeight="1">
      <c r="A6" s="385" t="s">
        <v>578</v>
      </c>
      <c r="B6" s="674" t="s">
        <v>572</v>
      </c>
      <c r="C6" s="681" t="s">
        <v>586</v>
      </c>
      <c r="D6" s="372" t="s">
        <v>563</v>
      </c>
      <c r="E6" s="678" t="s">
        <v>570</v>
      </c>
      <c r="F6" s="386" t="s">
        <v>575</v>
      </c>
      <c r="G6" s="680" t="s">
        <v>574</v>
      </c>
    </row>
    <row r="7" spans="1:7" ht="22.5" customHeight="1">
      <c r="A7" s="385" t="s">
        <v>573</v>
      </c>
      <c r="B7" s="674"/>
      <c r="C7" s="676"/>
      <c r="D7" s="369" t="s">
        <v>554</v>
      </c>
      <c r="E7" s="678"/>
      <c r="F7" s="371" t="s">
        <v>569</v>
      </c>
      <c r="G7" s="680"/>
    </row>
    <row r="8" spans="1:7" ht="22.5" customHeight="1">
      <c r="A8" s="385" t="s">
        <v>578</v>
      </c>
      <c r="B8" s="674" t="s">
        <v>585</v>
      </c>
      <c r="C8" s="682" t="s">
        <v>584</v>
      </c>
      <c r="D8" s="372" t="s">
        <v>563</v>
      </c>
      <c r="E8" s="678" t="s">
        <v>570</v>
      </c>
      <c r="F8" s="386" t="s">
        <v>575</v>
      </c>
      <c r="G8" s="680" t="s">
        <v>583</v>
      </c>
    </row>
    <row r="9" spans="1:7" ht="22.5" customHeight="1">
      <c r="A9" s="385" t="s">
        <v>573</v>
      </c>
      <c r="B9" s="674"/>
      <c r="C9" s="682"/>
      <c r="D9" s="369" t="s">
        <v>554</v>
      </c>
      <c r="E9" s="678"/>
      <c r="F9" s="371" t="s">
        <v>569</v>
      </c>
      <c r="G9" s="680"/>
    </row>
    <row r="10" spans="1:7" ht="22.5" customHeight="1">
      <c r="A10" s="385" t="s">
        <v>578</v>
      </c>
      <c r="B10" s="674" t="s">
        <v>582</v>
      </c>
      <c r="C10" s="682" t="s">
        <v>581</v>
      </c>
      <c r="D10" s="372" t="s">
        <v>563</v>
      </c>
      <c r="E10" s="678" t="s">
        <v>570</v>
      </c>
      <c r="F10" s="386" t="s">
        <v>575</v>
      </c>
      <c r="G10" s="680" t="s">
        <v>580</v>
      </c>
    </row>
    <row r="11" spans="1:7" ht="22.5" customHeight="1">
      <c r="A11" s="385" t="s">
        <v>573</v>
      </c>
      <c r="B11" s="674"/>
      <c r="C11" s="682"/>
      <c r="D11" s="369" t="s">
        <v>554</v>
      </c>
      <c r="E11" s="678"/>
      <c r="F11" s="371" t="s">
        <v>569</v>
      </c>
      <c r="G11" s="680"/>
    </row>
    <row r="12" spans="1:7" ht="22.5" customHeight="1">
      <c r="A12" s="385" t="s">
        <v>578</v>
      </c>
      <c r="B12" s="674" t="s">
        <v>572</v>
      </c>
      <c r="C12" s="682" t="s">
        <v>579</v>
      </c>
      <c r="D12" s="372" t="s">
        <v>563</v>
      </c>
      <c r="E12" s="678" t="s">
        <v>570</v>
      </c>
      <c r="F12" s="386" t="s">
        <v>575</v>
      </c>
      <c r="G12" s="680" t="s">
        <v>568</v>
      </c>
    </row>
    <row r="13" spans="1:7" ht="22.5" customHeight="1">
      <c r="A13" s="385" t="s">
        <v>573</v>
      </c>
      <c r="B13" s="674"/>
      <c r="C13" s="682"/>
      <c r="D13" s="369" t="s">
        <v>554</v>
      </c>
      <c r="E13" s="678"/>
      <c r="F13" s="371" t="s">
        <v>569</v>
      </c>
      <c r="G13" s="680"/>
    </row>
    <row r="14" spans="1:7" ht="22.5" customHeight="1">
      <c r="A14" s="385" t="s">
        <v>578</v>
      </c>
      <c r="B14" s="674" t="s">
        <v>577</v>
      </c>
      <c r="C14" s="682" t="s">
        <v>576</v>
      </c>
      <c r="D14" s="372" t="s">
        <v>563</v>
      </c>
      <c r="E14" s="678" t="s">
        <v>570</v>
      </c>
      <c r="F14" s="386" t="s">
        <v>575</v>
      </c>
      <c r="G14" s="680" t="s">
        <v>574</v>
      </c>
    </row>
    <row r="15" spans="1:7" ht="22.5" customHeight="1">
      <c r="A15" s="385" t="s">
        <v>573</v>
      </c>
      <c r="B15" s="674"/>
      <c r="C15" s="682"/>
      <c r="D15" s="369" t="s">
        <v>554</v>
      </c>
      <c r="E15" s="678"/>
      <c r="F15" s="371" t="s">
        <v>569</v>
      </c>
      <c r="G15" s="680"/>
    </row>
    <row r="16" spans="1:7" ht="22.5" customHeight="1" thickBot="1">
      <c r="A16" s="384" t="s">
        <v>573</v>
      </c>
      <c r="B16" s="383" t="s">
        <v>572</v>
      </c>
      <c r="C16" s="382" t="s">
        <v>571</v>
      </c>
      <c r="D16" s="366" t="s">
        <v>554</v>
      </c>
      <c r="E16" s="381" t="s">
        <v>570</v>
      </c>
      <c r="F16" s="364" t="s">
        <v>569</v>
      </c>
      <c r="G16" s="380" t="s">
        <v>568</v>
      </c>
    </row>
    <row r="17" spans="1:7" ht="22.5" customHeight="1">
      <c r="A17" s="379" t="s">
        <v>567</v>
      </c>
      <c r="B17" s="376" t="s">
        <v>559</v>
      </c>
      <c r="C17" s="378" t="s">
        <v>566</v>
      </c>
      <c r="D17" s="377" t="s">
        <v>554</v>
      </c>
      <c r="E17" s="376" t="s">
        <v>562</v>
      </c>
      <c r="F17" s="367" t="s">
        <v>556</v>
      </c>
      <c r="G17" s="375" t="s">
        <v>555</v>
      </c>
    </row>
    <row r="18" spans="1:7" ht="22.5" customHeight="1" thickBot="1">
      <c r="A18" s="374" t="s">
        <v>565</v>
      </c>
      <c r="B18" s="368" t="s">
        <v>559</v>
      </c>
      <c r="C18" s="373" t="s">
        <v>564</v>
      </c>
      <c r="D18" s="372" t="s">
        <v>563</v>
      </c>
      <c r="E18" s="368" t="s">
        <v>562</v>
      </c>
      <c r="F18" s="371" t="s">
        <v>561</v>
      </c>
      <c r="G18" s="370" t="s">
        <v>555</v>
      </c>
    </row>
    <row r="19" spans="1:7" ht="22.5" customHeight="1">
      <c r="A19" s="683" t="s">
        <v>560</v>
      </c>
      <c r="B19" s="678" t="s">
        <v>559</v>
      </c>
      <c r="C19" s="682" t="s">
        <v>558</v>
      </c>
      <c r="D19" s="369" t="s">
        <v>554</v>
      </c>
      <c r="E19" s="368" t="s">
        <v>557</v>
      </c>
      <c r="F19" s="367" t="s">
        <v>556</v>
      </c>
      <c r="G19" s="680" t="s">
        <v>555</v>
      </c>
    </row>
    <row r="20" spans="1:7" ht="22.5" customHeight="1" thickBot="1">
      <c r="A20" s="684"/>
      <c r="B20" s="685"/>
      <c r="C20" s="686"/>
      <c r="D20" s="366" t="s">
        <v>554</v>
      </c>
      <c r="E20" s="365" t="s">
        <v>553</v>
      </c>
      <c r="F20" s="364" t="s">
        <v>552</v>
      </c>
      <c r="G20" s="687"/>
    </row>
    <row r="21" spans="1:7" ht="32.25" customHeight="1"/>
    <row r="22" spans="1:7" ht="32.25" customHeight="1"/>
    <row r="23" spans="1:7" ht="32.25" customHeight="1"/>
    <row r="24" spans="1:7" ht="32.25" customHeight="1"/>
  </sheetData>
  <mergeCells count="28">
    <mergeCell ref="A19:A20"/>
    <mergeCell ref="B19:B20"/>
    <mergeCell ref="C19:C20"/>
    <mergeCell ref="G19:G20"/>
    <mergeCell ref="B12:B13"/>
    <mergeCell ref="C12:C13"/>
    <mergeCell ref="E12:E13"/>
    <mergeCell ref="G12:G13"/>
    <mergeCell ref="B14:B15"/>
    <mergeCell ref="C14:C15"/>
    <mergeCell ref="E14:E15"/>
    <mergeCell ref="G14:G15"/>
    <mergeCell ref="B8:B9"/>
    <mergeCell ref="C8:C9"/>
    <mergeCell ref="E8:E9"/>
    <mergeCell ref="G8:G9"/>
    <mergeCell ref="B10:B11"/>
    <mergeCell ref="C10:C11"/>
    <mergeCell ref="E10:E11"/>
    <mergeCell ref="G10:G11"/>
    <mergeCell ref="B4:B5"/>
    <mergeCell ref="C4:C5"/>
    <mergeCell ref="E4:E5"/>
    <mergeCell ref="G4:G5"/>
    <mergeCell ref="B6:B7"/>
    <mergeCell ref="C6:C7"/>
    <mergeCell ref="E6:E7"/>
    <mergeCell ref="G6:G7"/>
  </mergeCells>
  <phoneticPr fontId="2"/>
  <pageMargins left="1.1023622047244095" right="0.70866141732283472" top="0.74803149606299213" bottom="0.15748031496062992" header="0.31496062992125984" footer="0.31496062992125984"/>
  <pageSetup paperSize="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BM121"/>
  <sheetViews>
    <sheetView topLeftCell="A19" zoomScale="106" zoomScaleNormal="106" workbookViewId="0">
      <selection activeCell="K17" sqref="K17"/>
    </sheetView>
  </sheetViews>
  <sheetFormatPr defaultColWidth="8.625" defaultRowHeight="13.5"/>
  <cols>
    <col min="1" max="1" width="10.625" style="118" customWidth="1"/>
    <col min="2" max="2" width="2.625" style="118" customWidth="1"/>
    <col min="3" max="3" width="7.625" style="118" customWidth="1"/>
    <col min="4" max="15" width="8.625" style="118" customWidth="1"/>
    <col min="16" max="16" width="7.25" style="118" customWidth="1"/>
    <col min="17" max="17" width="5.25" style="118" customWidth="1"/>
    <col min="18" max="16384" width="8.625" style="118"/>
  </cols>
  <sheetData>
    <row r="1" spans="1:17" ht="18.75" customHeight="1">
      <c r="A1" s="440" t="s">
        <v>122</v>
      </c>
      <c r="B1" s="440"/>
      <c r="C1" s="440"/>
      <c r="D1" s="440"/>
      <c r="E1" s="440"/>
      <c r="F1" s="440"/>
      <c r="G1" s="440"/>
      <c r="H1" s="440"/>
      <c r="I1" s="440"/>
      <c r="J1" s="440"/>
      <c r="K1" s="440"/>
      <c r="L1" s="440"/>
      <c r="M1" s="440"/>
      <c r="N1" s="440"/>
      <c r="O1" s="440"/>
      <c r="P1" s="116"/>
      <c r="Q1" s="116"/>
    </row>
    <row r="2" spans="1:17" ht="18.75" customHeight="1">
      <c r="A2" s="440" t="s">
        <v>123</v>
      </c>
      <c r="B2" s="440"/>
      <c r="C2" s="440"/>
      <c r="D2" s="440"/>
      <c r="E2" s="440"/>
      <c r="F2" s="440"/>
      <c r="G2" s="440"/>
      <c r="H2" s="440"/>
      <c r="I2" s="440"/>
      <c r="J2" s="440"/>
      <c r="K2" s="440"/>
      <c r="L2" s="440"/>
      <c r="M2" s="440"/>
      <c r="N2" s="440"/>
      <c r="O2" s="440"/>
      <c r="P2" s="116"/>
      <c r="Q2" s="116"/>
    </row>
    <row r="3" spans="1:17" ht="18.75" customHeight="1">
      <c r="A3" s="135"/>
      <c r="B3" s="135"/>
      <c r="C3" s="135"/>
      <c r="D3" s="135"/>
      <c r="E3" s="135"/>
      <c r="F3" s="135"/>
      <c r="G3" s="135"/>
      <c r="H3" s="135"/>
      <c r="I3" s="135"/>
      <c r="J3" s="135"/>
      <c r="K3" s="135"/>
      <c r="L3" s="135"/>
      <c r="M3" s="135"/>
      <c r="N3" s="135"/>
      <c r="O3" s="135"/>
      <c r="P3" s="116"/>
      <c r="Q3" s="116"/>
    </row>
    <row r="4" spans="1:17" ht="7.7" customHeight="1">
      <c r="A4" s="135"/>
      <c r="B4" s="136"/>
      <c r="C4" s="137"/>
      <c r="D4" s="137"/>
      <c r="E4" s="137"/>
      <c r="F4" s="137"/>
      <c r="G4" s="137"/>
      <c r="H4" s="137"/>
      <c r="I4" s="137"/>
      <c r="J4" s="137"/>
      <c r="K4" s="137"/>
      <c r="L4" s="137"/>
      <c r="M4" s="137"/>
      <c r="N4" s="137"/>
      <c r="O4" s="137"/>
      <c r="P4" s="132"/>
      <c r="Q4" s="138"/>
    </row>
    <row r="5" spans="1:17" ht="18.75" customHeight="1">
      <c r="A5" s="135"/>
      <c r="B5" s="139"/>
      <c r="C5" s="140" t="s">
        <v>124</v>
      </c>
      <c r="D5" s="135"/>
      <c r="E5" s="135"/>
      <c r="F5" s="135"/>
      <c r="G5" s="135"/>
      <c r="H5" s="135"/>
      <c r="I5" s="135"/>
      <c r="J5" s="135"/>
      <c r="K5" s="135"/>
      <c r="L5" s="135"/>
      <c r="M5" s="135"/>
      <c r="N5" s="135"/>
      <c r="O5" s="135"/>
      <c r="P5" s="116"/>
      <c r="Q5" s="138"/>
    </row>
    <row r="6" spans="1:17" ht="18.75" customHeight="1">
      <c r="A6" s="135"/>
      <c r="B6" s="139"/>
      <c r="C6" s="140" t="s">
        <v>125</v>
      </c>
      <c r="D6" s="135"/>
      <c r="E6" s="135"/>
      <c r="F6" s="135"/>
      <c r="G6" s="135"/>
      <c r="H6" s="135"/>
      <c r="I6" s="135"/>
      <c r="J6" s="135"/>
      <c r="K6" s="135"/>
      <c r="L6" s="135"/>
      <c r="M6" s="135"/>
      <c r="N6" s="135"/>
      <c r="O6" s="135"/>
      <c r="P6" s="116"/>
      <c r="Q6" s="138"/>
    </row>
    <row r="7" spans="1:17" ht="18.75" customHeight="1">
      <c r="A7" s="135"/>
      <c r="B7" s="139"/>
      <c r="C7" s="140" t="s">
        <v>126</v>
      </c>
      <c r="D7" s="135"/>
      <c r="E7" s="135"/>
      <c r="F7" s="135"/>
      <c r="G7" s="135"/>
      <c r="H7" s="135"/>
      <c r="I7" s="135"/>
      <c r="J7" s="135"/>
      <c r="K7" s="135"/>
      <c r="L7" s="135"/>
      <c r="M7" s="135"/>
      <c r="N7" s="135"/>
      <c r="O7" s="135"/>
      <c r="P7" s="116"/>
      <c r="Q7" s="138"/>
    </row>
    <row r="8" spans="1:17" ht="18.75" customHeight="1">
      <c r="A8" s="135"/>
      <c r="B8" s="139"/>
      <c r="C8" s="140" t="s">
        <v>127</v>
      </c>
      <c r="D8" s="135"/>
      <c r="E8" s="135"/>
      <c r="F8" s="135"/>
      <c r="G8" s="135"/>
      <c r="H8" s="135"/>
      <c r="I8" s="135"/>
      <c r="J8" s="135"/>
      <c r="K8" s="135"/>
      <c r="L8" s="135"/>
      <c r="M8" s="135"/>
      <c r="N8" s="135"/>
      <c r="O8" s="135"/>
      <c r="P8" s="116"/>
      <c r="Q8" s="138"/>
    </row>
    <row r="9" spans="1:17" ht="18.75" customHeight="1">
      <c r="A9" s="135"/>
      <c r="B9" s="139"/>
      <c r="C9" s="140" t="s">
        <v>128</v>
      </c>
      <c r="D9" s="135"/>
      <c r="E9" s="135"/>
      <c r="F9" s="135"/>
      <c r="G9" s="135"/>
      <c r="H9" s="135"/>
      <c r="I9" s="135"/>
      <c r="J9" s="135"/>
      <c r="K9" s="135"/>
      <c r="L9" s="135"/>
      <c r="M9" s="135"/>
      <c r="N9" s="135"/>
      <c r="O9" s="135"/>
      <c r="P9" s="116"/>
      <c r="Q9" s="138"/>
    </row>
    <row r="10" spans="1:17" ht="18.75" customHeight="1">
      <c r="A10" s="135"/>
      <c r="B10" s="139"/>
      <c r="C10" s="140" t="s">
        <v>129</v>
      </c>
      <c r="D10" s="135"/>
      <c r="E10" s="135"/>
      <c r="F10" s="135"/>
      <c r="G10" s="135"/>
      <c r="H10" s="135"/>
      <c r="I10" s="135"/>
      <c r="J10" s="135"/>
      <c r="K10" s="135"/>
      <c r="L10" s="135"/>
      <c r="M10" s="135"/>
      <c r="N10" s="135"/>
      <c r="O10" s="135"/>
      <c r="P10" s="116"/>
      <c r="Q10" s="138"/>
    </row>
    <row r="11" spans="1:17" ht="18.75" customHeight="1">
      <c r="A11" s="135"/>
      <c r="B11" s="139"/>
      <c r="C11" s="140" t="s">
        <v>130</v>
      </c>
      <c r="D11" s="135"/>
      <c r="E11" s="135"/>
      <c r="F11" s="135"/>
      <c r="G11" s="135"/>
      <c r="H11" s="135"/>
      <c r="I11" s="135"/>
      <c r="J11" s="135"/>
      <c r="K11" s="135"/>
      <c r="L11" s="135"/>
      <c r="M11" s="135"/>
      <c r="N11" s="135"/>
      <c r="O11" s="135"/>
      <c r="P11" s="116"/>
      <c r="Q11" s="138"/>
    </row>
    <row r="12" spans="1:17" ht="18.75" customHeight="1">
      <c r="A12" s="135"/>
      <c r="B12" s="139"/>
      <c r="C12" s="140" t="s">
        <v>131</v>
      </c>
      <c r="D12" s="135"/>
      <c r="E12" s="135"/>
      <c r="F12" s="135"/>
      <c r="G12" s="135"/>
      <c r="H12" s="135"/>
      <c r="I12" s="135"/>
      <c r="J12" s="135"/>
      <c r="K12" s="135"/>
      <c r="L12" s="135"/>
      <c r="M12" s="135"/>
      <c r="N12" s="135"/>
      <c r="O12" s="135"/>
      <c r="P12" s="116"/>
      <c r="Q12" s="138"/>
    </row>
    <row r="13" spans="1:17" ht="6.95" customHeight="1">
      <c r="A13" s="135"/>
      <c r="B13" s="141"/>
      <c r="C13" s="142"/>
      <c r="D13" s="142"/>
      <c r="E13" s="142"/>
      <c r="F13" s="142"/>
      <c r="G13" s="142"/>
      <c r="H13" s="142"/>
      <c r="I13" s="142"/>
      <c r="J13" s="142"/>
      <c r="K13" s="142"/>
      <c r="L13" s="142"/>
      <c r="M13" s="142"/>
      <c r="N13" s="142"/>
      <c r="O13" s="142"/>
      <c r="P13" s="109"/>
      <c r="Q13" s="138"/>
    </row>
    <row r="14" spans="1:17" ht="18.75" customHeight="1">
      <c r="A14" s="135"/>
      <c r="B14" s="135"/>
      <c r="C14" s="135"/>
      <c r="D14" s="135"/>
      <c r="E14" s="135"/>
      <c r="F14" s="135"/>
      <c r="G14" s="135"/>
      <c r="H14" s="135"/>
      <c r="I14" s="135"/>
      <c r="J14" s="135"/>
      <c r="K14" s="135"/>
      <c r="L14" s="135"/>
      <c r="M14" s="135"/>
      <c r="N14" s="135"/>
      <c r="O14" s="135"/>
      <c r="P14" s="116"/>
      <c r="Q14" s="116"/>
    </row>
    <row r="15" spans="1:17" ht="15" customHeight="1">
      <c r="A15" s="1" t="s">
        <v>132</v>
      </c>
      <c r="B15" s="48"/>
      <c r="C15" s="48" t="s">
        <v>133</v>
      </c>
      <c r="D15" s="48"/>
      <c r="E15" s="48"/>
      <c r="F15" s="48"/>
      <c r="G15" s="48"/>
      <c r="H15" s="48"/>
      <c r="I15" s="48"/>
      <c r="J15" s="48"/>
      <c r="K15" s="48"/>
      <c r="L15" s="48"/>
      <c r="M15" s="48"/>
      <c r="N15" s="86"/>
      <c r="O15" s="86"/>
      <c r="P15" s="116"/>
      <c r="Q15" s="116"/>
    </row>
    <row r="16" spans="1:17" ht="9.9499999999999993" customHeight="1">
      <c r="A16" s="1"/>
      <c r="B16" s="48"/>
      <c r="C16" s="48"/>
      <c r="D16" s="48"/>
      <c r="E16" s="48"/>
      <c r="F16" s="48"/>
      <c r="G16" s="48"/>
      <c r="H16" s="48"/>
      <c r="I16" s="48"/>
      <c r="J16" s="48"/>
      <c r="K16" s="48"/>
      <c r="L16" s="48"/>
      <c r="M16" s="48"/>
      <c r="N16" s="86"/>
      <c r="O16" s="86"/>
      <c r="P16" s="116"/>
      <c r="Q16" s="116"/>
    </row>
    <row r="17" spans="1:17" ht="15" customHeight="1">
      <c r="A17" s="1" t="s">
        <v>134</v>
      </c>
      <c r="B17" s="1"/>
      <c r="C17" s="1" t="s">
        <v>369</v>
      </c>
      <c r="D17" s="1"/>
      <c r="E17" s="1"/>
      <c r="F17" s="1"/>
      <c r="G17" s="1"/>
      <c r="H17" s="1"/>
      <c r="I17" s="1"/>
      <c r="J17" s="1"/>
      <c r="K17" s="1"/>
      <c r="L17" s="48"/>
      <c r="M17" s="48"/>
      <c r="N17" s="86"/>
      <c r="O17" s="86"/>
      <c r="P17" s="116"/>
      <c r="Q17" s="116"/>
    </row>
    <row r="18" spans="1:17" ht="9.9499999999999993" customHeight="1">
      <c r="A18" s="1"/>
      <c r="B18" s="48"/>
      <c r="C18" s="48"/>
      <c r="D18" s="48"/>
      <c r="E18" s="48"/>
      <c r="F18" s="48"/>
      <c r="G18" s="48"/>
      <c r="H18" s="48"/>
      <c r="I18" s="48"/>
      <c r="J18" s="48"/>
      <c r="K18" s="48"/>
      <c r="L18" s="48"/>
      <c r="M18" s="48"/>
      <c r="N18" s="86"/>
      <c r="O18" s="86"/>
      <c r="P18" s="116"/>
      <c r="Q18" s="116"/>
    </row>
    <row r="19" spans="1:17" ht="15" customHeight="1">
      <c r="A19" s="1" t="s">
        <v>135</v>
      </c>
      <c r="B19" s="48"/>
      <c r="C19" s="48" t="s">
        <v>136</v>
      </c>
      <c r="D19" s="48"/>
      <c r="E19" s="48"/>
      <c r="F19" s="48"/>
      <c r="G19" s="48"/>
      <c r="H19" s="48"/>
      <c r="I19" s="48"/>
      <c r="J19" s="48"/>
      <c r="K19" s="48"/>
      <c r="L19" s="48"/>
      <c r="M19" s="48"/>
      <c r="N19" s="86"/>
      <c r="O19" s="86"/>
      <c r="P19" s="116"/>
      <c r="Q19" s="116"/>
    </row>
    <row r="20" spans="1:17" ht="9.9499999999999993" customHeight="1">
      <c r="A20" s="1"/>
      <c r="B20" s="48"/>
      <c r="C20" s="48"/>
      <c r="D20" s="48"/>
      <c r="E20" s="48"/>
      <c r="F20" s="48"/>
      <c r="G20" s="48"/>
      <c r="H20" s="48"/>
      <c r="I20" s="48"/>
      <c r="J20" s="48"/>
      <c r="K20" s="48"/>
      <c r="L20" s="48"/>
      <c r="M20" s="48"/>
      <c r="N20" s="86"/>
      <c r="O20" s="86"/>
      <c r="P20" s="116"/>
      <c r="Q20" s="116"/>
    </row>
    <row r="21" spans="1:17" ht="15" customHeight="1">
      <c r="A21" s="1" t="s">
        <v>137</v>
      </c>
      <c r="B21" s="48"/>
      <c r="C21" s="48" t="s">
        <v>138</v>
      </c>
      <c r="D21" s="48"/>
      <c r="E21" s="48"/>
      <c r="F21" s="48"/>
      <c r="G21" s="48"/>
      <c r="H21" s="48"/>
      <c r="I21" s="48"/>
      <c r="J21" s="48"/>
      <c r="K21" s="48"/>
      <c r="L21" s="48"/>
      <c r="M21" s="48"/>
      <c r="N21" s="86"/>
      <c r="O21" s="86"/>
      <c r="P21" s="116"/>
      <c r="Q21" s="116"/>
    </row>
    <row r="22" spans="1:17" ht="9.9499999999999993" customHeight="1">
      <c r="A22" s="1"/>
      <c r="B22" s="48"/>
      <c r="C22" s="48"/>
      <c r="D22" s="48"/>
      <c r="E22" s="48"/>
      <c r="F22" s="48"/>
      <c r="G22" s="48"/>
      <c r="H22" s="48"/>
      <c r="I22" s="48"/>
      <c r="J22" s="48"/>
      <c r="K22" s="48"/>
      <c r="L22" s="48"/>
      <c r="M22" s="48"/>
      <c r="N22" s="86"/>
      <c r="O22" s="86"/>
      <c r="P22" s="116"/>
      <c r="Q22" s="116"/>
    </row>
    <row r="23" spans="1:17" ht="15" customHeight="1">
      <c r="A23" s="1" t="s">
        <v>139</v>
      </c>
      <c r="B23" s="48"/>
      <c r="C23" s="143" t="s">
        <v>140</v>
      </c>
      <c r="D23" s="48"/>
      <c r="E23" s="48"/>
      <c r="F23" s="48"/>
      <c r="G23" s="48"/>
      <c r="H23" s="48"/>
      <c r="I23" s="48"/>
      <c r="J23" s="48"/>
      <c r="K23" s="48"/>
      <c r="L23" s="48"/>
      <c r="M23" s="48"/>
      <c r="N23" s="86"/>
      <c r="O23" s="86"/>
      <c r="P23" s="116"/>
      <c r="Q23" s="116"/>
    </row>
    <row r="24" spans="1:17" ht="9.9499999999999993" customHeight="1">
      <c r="A24" s="1"/>
      <c r="B24" s="48"/>
      <c r="C24" s="48"/>
      <c r="D24" s="48"/>
      <c r="E24" s="48"/>
      <c r="F24" s="48"/>
      <c r="G24" s="48"/>
      <c r="H24" s="48"/>
      <c r="I24" s="48"/>
      <c r="J24" s="48"/>
      <c r="K24" s="48"/>
      <c r="L24" s="48"/>
      <c r="M24" s="48"/>
      <c r="N24" s="86"/>
      <c r="O24" s="86"/>
      <c r="P24" s="116"/>
      <c r="Q24" s="116"/>
    </row>
    <row r="25" spans="1:17" ht="15" customHeight="1">
      <c r="A25" s="1" t="s">
        <v>141</v>
      </c>
      <c r="B25" s="48"/>
      <c r="C25" s="48" t="s">
        <v>142</v>
      </c>
      <c r="D25" s="48"/>
      <c r="E25" s="48"/>
      <c r="F25" s="48"/>
      <c r="G25" s="48"/>
      <c r="H25" s="48"/>
      <c r="I25" s="48"/>
      <c r="J25" s="48"/>
      <c r="K25" s="48"/>
      <c r="L25" s="48"/>
      <c r="M25" s="48"/>
      <c r="N25" s="86"/>
      <c r="O25" s="86"/>
      <c r="P25" s="116"/>
      <c r="Q25" s="116"/>
    </row>
    <row r="26" spans="1:17" ht="15" customHeight="1">
      <c r="A26" s="1" t="s">
        <v>143</v>
      </c>
      <c r="B26" s="48"/>
      <c r="C26" s="48" t="s">
        <v>637</v>
      </c>
      <c r="D26" s="48"/>
      <c r="E26" s="48"/>
      <c r="F26" s="48"/>
      <c r="G26" s="48"/>
      <c r="H26" s="48"/>
      <c r="I26" s="48"/>
      <c r="J26" s="48"/>
      <c r="K26" s="48"/>
      <c r="L26" s="48"/>
      <c r="M26" s="48"/>
      <c r="N26" s="86"/>
      <c r="O26" s="86"/>
      <c r="P26" s="116"/>
      <c r="Q26" s="116"/>
    </row>
    <row r="27" spans="1:17" ht="15" customHeight="1">
      <c r="A27" s="1"/>
      <c r="B27" s="48"/>
      <c r="C27" s="48" t="s">
        <v>144</v>
      </c>
      <c r="D27" s="48"/>
      <c r="E27" s="48"/>
      <c r="F27" s="48"/>
      <c r="G27" s="48"/>
      <c r="H27" s="48"/>
      <c r="I27" s="48"/>
      <c r="J27" s="48"/>
      <c r="K27" s="48"/>
      <c r="L27" s="48"/>
      <c r="M27" s="48"/>
      <c r="N27" s="86"/>
      <c r="O27" s="86"/>
      <c r="P27" s="116"/>
      <c r="Q27" s="116"/>
    </row>
    <row r="28" spans="1:17" ht="15" customHeight="1">
      <c r="A28" s="1"/>
      <c r="B28" s="48"/>
      <c r="C28" s="48" t="s">
        <v>638</v>
      </c>
      <c r="D28" s="48"/>
      <c r="E28" s="48"/>
      <c r="F28" s="48"/>
      <c r="G28" s="48"/>
      <c r="H28" s="48"/>
      <c r="I28" s="48"/>
      <c r="J28" s="48"/>
      <c r="K28" s="48"/>
      <c r="L28" s="48"/>
      <c r="M28" s="48"/>
      <c r="N28" s="86"/>
      <c r="O28" s="86"/>
      <c r="P28" s="116"/>
      <c r="Q28" s="116"/>
    </row>
    <row r="29" spans="1:17" ht="15" customHeight="1">
      <c r="A29" s="1"/>
      <c r="B29" s="48"/>
      <c r="C29" s="48" t="s">
        <v>145</v>
      </c>
      <c r="D29" s="48"/>
      <c r="E29" s="48"/>
      <c r="F29" s="48"/>
      <c r="G29" s="48"/>
      <c r="H29" s="48"/>
      <c r="I29" s="48"/>
      <c r="J29" s="48"/>
      <c r="K29" s="48"/>
      <c r="L29" s="48"/>
      <c r="M29" s="48"/>
      <c r="N29" s="86"/>
      <c r="O29" s="86"/>
      <c r="P29" s="116"/>
      <c r="Q29" s="116"/>
    </row>
    <row r="30" spans="1:17" ht="15" customHeight="1">
      <c r="A30" s="1"/>
      <c r="B30" s="48"/>
      <c r="C30" s="48" t="s">
        <v>639</v>
      </c>
      <c r="D30" s="48"/>
      <c r="E30" s="48"/>
      <c r="F30" s="48"/>
      <c r="G30" s="48"/>
      <c r="H30" s="48"/>
      <c r="I30" s="48"/>
      <c r="J30" s="48"/>
      <c r="K30" s="48"/>
      <c r="L30" s="48"/>
      <c r="M30" s="48"/>
      <c r="N30" s="86"/>
      <c r="O30" s="86"/>
      <c r="P30" s="116"/>
      <c r="Q30" s="116"/>
    </row>
    <row r="31" spans="1:17" ht="15" customHeight="1">
      <c r="A31" s="1"/>
      <c r="B31" s="48"/>
      <c r="C31" s="48" t="s">
        <v>146</v>
      </c>
      <c r="D31" s="48"/>
      <c r="E31" s="48"/>
      <c r="F31" s="48"/>
      <c r="G31" s="48"/>
      <c r="H31" s="48"/>
      <c r="I31" s="48"/>
      <c r="J31" s="48"/>
      <c r="K31" s="48"/>
      <c r="L31" s="48"/>
      <c r="M31" s="48"/>
      <c r="N31" s="86"/>
      <c r="O31" s="86"/>
      <c r="P31" s="116"/>
      <c r="Q31" s="116"/>
    </row>
    <row r="32" spans="1:17" ht="15" customHeight="1">
      <c r="A32" s="1"/>
      <c r="B32" s="48"/>
      <c r="C32" s="48" t="s">
        <v>640</v>
      </c>
      <c r="D32" s="48"/>
      <c r="E32" s="48"/>
      <c r="F32" s="48"/>
      <c r="G32" s="48"/>
      <c r="H32" s="48"/>
      <c r="I32" s="48"/>
      <c r="J32" s="48"/>
      <c r="K32" s="48"/>
      <c r="L32" s="48"/>
      <c r="M32" s="48"/>
      <c r="N32" s="86"/>
      <c r="O32" s="86"/>
      <c r="P32" s="116"/>
      <c r="Q32" s="116"/>
    </row>
    <row r="33" spans="1:17" ht="9.9499999999999993" customHeight="1">
      <c r="A33" s="1"/>
      <c r="B33" s="48"/>
      <c r="C33" s="48"/>
      <c r="D33" s="48"/>
      <c r="E33" s="48"/>
      <c r="F33" s="48"/>
      <c r="G33" s="48"/>
      <c r="H33" s="48"/>
      <c r="I33" s="48"/>
      <c r="J33" s="48"/>
      <c r="K33" s="48"/>
      <c r="L33" s="48"/>
      <c r="M33" s="48"/>
      <c r="N33" s="86"/>
      <c r="O33" s="86"/>
      <c r="P33" s="116"/>
      <c r="Q33" s="116"/>
    </row>
    <row r="34" spans="1:17" ht="15" customHeight="1">
      <c r="A34" s="1" t="s">
        <v>147</v>
      </c>
      <c r="B34" s="48"/>
      <c r="C34" s="48" t="s">
        <v>148</v>
      </c>
      <c r="D34" s="48"/>
      <c r="E34" s="48"/>
      <c r="F34" s="48"/>
      <c r="G34" s="48"/>
      <c r="H34" s="48"/>
      <c r="I34" s="48"/>
      <c r="J34" s="48"/>
      <c r="K34" s="48"/>
      <c r="L34" s="48"/>
      <c r="M34" s="48"/>
      <c r="N34" s="86"/>
      <c r="O34" s="86"/>
      <c r="P34" s="116"/>
      <c r="Q34" s="116"/>
    </row>
    <row r="35" spans="1:17" ht="9.9499999999999993" customHeight="1">
      <c r="A35" s="1"/>
      <c r="B35" s="48"/>
      <c r="C35" s="48"/>
      <c r="D35" s="48"/>
      <c r="E35" s="48"/>
      <c r="F35" s="48"/>
      <c r="G35" s="48"/>
      <c r="H35" s="48"/>
      <c r="I35" s="48"/>
      <c r="J35" s="48"/>
      <c r="K35" s="48"/>
      <c r="L35" s="48"/>
      <c r="M35" s="48"/>
      <c r="N35" s="86"/>
      <c r="O35" s="86"/>
      <c r="P35" s="116"/>
      <c r="Q35" s="116"/>
    </row>
    <row r="36" spans="1:17" ht="15" customHeight="1">
      <c r="A36" s="1" t="s">
        <v>149</v>
      </c>
      <c r="B36" s="48"/>
      <c r="C36" s="48" t="s">
        <v>150</v>
      </c>
      <c r="D36" s="48"/>
      <c r="E36" s="48"/>
      <c r="F36" s="48"/>
      <c r="G36" s="48"/>
      <c r="H36" s="48"/>
      <c r="I36" s="48"/>
      <c r="J36" s="48"/>
      <c r="K36" s="48"/>
      <c r="L36" s="48"/>
      <c r="M36" s="48"/>
      <c r="N36" s="86"/>
      <c r="O36" s="86"/>
      <c r="P36" s="116"/>
      <c r="Q36" s="116"/>
    </row>
    <row r="37" spans="1:17" ht="15" customHeight="1">
      <c r="A37" s="1"/>
      <c r="B37" s="48"/>
      <c r="C37" s="48" t="s">
        <v>151</v>
      </c>
      <c r="D37" s="48"/>
      <c r="E37" s="48"/>
      <c r="F37" s="48"/>
      <c r="G37" s="48"/>
      <c r="H37" s="48"/>
      <c r="I37" s="48"/>
      <c r="J37" s="48"/>
      <c r="K37" s="48"/>
      <c r="L37" s="48"/>
      <c r="M37" s="48"/>
      <c r="N37" s="86"/>
      <c r="O37" s="86"/>
      <c r="P37" s="116"/>
      <c r="Q37" s="116"/>
    </row>
    <row r="38" spans="1:17" ht="9.9499999999999993" customHeight="1">
      <c r="A38" s="1"/>
      <c r="B38" s="48"/>
      <c r="C38" s="48"/>
      <c r="D38" s="48"/>
      <c r="E38" s="48"/>
      <c r="F38" s="48"/>
      <c r="G38" s="48"/>
      <c r="H38" s="48"/>
      <c r="I38" s="48"/>
      <c r="J38" s="48"/>
      <c r="K38" s="48"/>
      <c r="L38" s="48"/>
      <c r="M38" s="48"/>
      <c r="N38" s="86"/>
      <c r="O38" s="86"/>
      <c r="P38" s="116"/>
      <c r="Q38" s="116"/>
    </row>
    <row r="39" spans="1:17" ht="15" customHeight="1">
      <c r="A39" s="1" t="s">
        <v>152</v>
      </c>
      <c r="B39" s="48"/>
      <c r="C39" s="441" t="s">
        <v>153</v>
      </c>
      <c r="D39" s="441"/>
      <c r="E39" s="441"/>
      <c r="F39" s="441"/>
      <c r="G39" s="441"/>
      <c r="H39" s="441"/>
      <c r="I39" s="441"/>
      <c r="J39" s="441"/>
      <c r="K39" s="441"/>
      <c r="L39" s="441"/>
      <c r="M39" s="441"/>
      <c r="N39" s="441"/>
      <c r="O39" s="441"/>
      <c r="P39" s="441"/>
      <c r="Q39" s="116"/>
    </row>
    <row r="40" spans="1:17" ht="15" customHeight="1">
      <c r="A40" s="1"/>
      <c r="B40" s="48"/>
      <c r="C40" s="441"/>
      <c r="D40" s="441"/>
      <c r="E40" s="441"/>
      <c r="F40" s="441"/>
      <c r="G40" s="441"/>
      <c r="H40" s="441"/>
      <c r="I40" s="441"/>
      <c r="J40" s="441"/>
      <c r="K40" s="441"/>
      <c r="L40" s="441"/>
      <c r="M40" s="441"/>
      <c r="N40" s="441"/>
      <c r="O40" s="441"/>
      <c r="P40" s="441"/>
      <c r="Q40" s="116"/>
    </row>
    <row r="41" spans="1:17" ht="15" customHeight="1">
      <c r="A41" s="1"/>
      <c r="B41" s="48"/>
      <c r="C41" s="107" t="s">
        <v>652</v>
      </c>
      <c r="D41" s="408"/>
      <c r="E41" s="408"/>
      <c r="F41" s="408"/>
      <c r="G41" s="408"/>
      <c r="H41" s="408"/>
      <c r="I41" s="408"/>
      <c r="J41" s="408"/>
      <c r="K41" s="408"/>
      <c r="L41" s="408"/>
      <c r="M41" s="408"/>
      <c r="N41" s="408"/>
      <c r="O41" s="408"/>
      <c r="P41" s="408"/>
      <c r="Q41" s="116"/>
    </row>
    <row r="42" spans="1:17" ht="15" customHeight="1">
      <c r="A42" s="1"/>
      <c r="B42" s="48"/>
      <c r="C42" s="48" t="s">
        <v>642</v>
      </c>
      <c r="D42" s="48"/>
      <c r="E42" s="48"/>
      <c r="F42" s="48"/>
      <c r="G42" s="48"/>
      <c r="H42" s="48"/>
      <c r="I42" s="48"/>
      <c r="J42" s="48"/>
      <c r="K42" s="48"/>
      <c r="L42" s="48"/>
      <c r="M42" s="48"/>
      <c r="N42" s="86"/>
      <c r="O42" s="86"/>
      <c r="P42" s="116"/>
      <c r="Q42" s="116"/>
    </row>
    <row r="43" spans="1:17" ht="15" customHeight="1">
      <c r="A43" s="1"/>
      <c r="B43" s="48"/>
      <c r="C43" s="48" t="s">
        <v>643</v>
      </c>
      <c r="D43" s="48"/>
      <c r="E43" s="48"/>
      <c r="F43" s="48"/>
      <c r="G43" s="48"/>
      <c r="H43" s="48"/>
      <c r="I43" s="48"/>
      <c r="J43" s="48"/>
      <c r="K43" s="48"/>
      <c r="L43" s="48"/>
      <c r="M43" s="48"/>
      <c r="N43" s="48"/>
      <c r="O43" s="48"/>
      <c r="P43" s="116"/>
      <c r="Q43" s="116"/>
    </row>
    <row r="44" spans="1:17" ht="15" customHeight="1">
      <c r="A44" s="1"/>
      <c r="B44" s="48"/>
      <c r="C44" s="48" t="s">
        <v>154</v>
      </c>
      <c r="D44" s="48"/>
      <c r="E44" s="48"/>
      <c r="F44" s="48"/>
      <c r="G44" s="48"/>
      <c r="H44" s="48"/>
      <c r="I44" s="48"/>
      <c r="J44" s="48"/>
      <c r="K44" s="48"/>
      <c r="L44" s="48"/>
      <c r="M44" s="48"/>
      <c r="N44" s="86"/>
      <c r="O44" s="86"/>
      <c r="P44" s="116"/>
      <c r="Q44" s="116"/>
    </row>
    <row r="45" spans="1:17" ht="15" customHeight="1">
      <c r="A45" s="1"/>
      <c r="B45" s="48"/>
      <c r="C45" s="48" t="s">
        <v>644</v>
      </c>
      <c r="D45" s="48"/>
      <c r="E45" s="48"/>
      <c r="F45" s="48"/>
      <c r="G45" s="48"/>
      <c r="H45" s="48"/>
      <c r="I45" s="48"/>
      <c r="J45" s="48"/>
      <c r="K45" s="48"/>
      <c r="L45" s="48"/>
      <c r="M45" s="48"/>
      <c r="N45" s="86"/>
      <c r="O45" s="86"/>
      <c r="P45" s="116"/>
      <c r="Q45" s="116"/>
    </row>
    <row r="46" spans="1:17" ht="15" customHeight="1">
      <c r="A46" s="1"/>
      <c r="B46" s="48"/>
      <c r="C46" s="48" t="s">
        <v>155</v>
      </c>
      <c r="D46" s="144"/>
      <c r="E46" s="144"/>
      <c r="F46" s="144"/>
      <c r="G46" s="144"/>
      <c r="H46" s="144"/>
      <c r="I46" s="144"/>
      <c r="J46" s="144"/>
      <c r="K46" s="144"/>
      <c r="L46" s="144"/>
      <c r="M46" s="144"/>
      <c r="N46" s="145"/>
      <c r="O46" s="145"/>
      <c r="P46" s="116"/>
      <c r="Q46" s="116"/>
    </row>
    <row r="47" spans="1:17" s="148" customFormat="1" ht="9.9499999999999993" customHeight="1">
      <c r="A47" s="146"/>
      <c r="B47" s="147"/>
      <c r="C47" s="147"/>
      <c r="D47" s="147"/>
      <c r="E47" s="147"/>
      <c r="F47" s="147"/>
      <c r="G47" s="147"/>
      <c r="H47" s="147"/>
      <c r="I47" s="147"/>
      <c r="J47" s="147"/>
      <c r="K47" s="147"/>
      <c r="L47" s="147"/>
      <c r="M47" s="147"/>
    </row>
    <row r="48" spans="1:17" ht="15" customHeight="1">
      <c r="A48" s="1" t="s">
        <v>156</v>
      </c>
      <c r="B48" s="48"/>
      <c r="C48" s="48" t="s">
        <v>608</v>
      </c>
      <c r="D48" s="48"/>
      <c r="E48" s="48"/>
      <c r="F48" s="48"/>
      <c r="G48" s="48"/>
      <c r="H48" s="48"/>
      <c r="I48" s="48"/>
      <c r="J48" s="48"/>
      <c r="K48" s="48"/>
      <c r="L48" s="48"/>
      <c r="M48" s="48"/>
      <c r="N48" s="86"/>
      <c r="O48" s="86"/>
      <c r="P48" s="116"/>
      <c r="Q48" s="116"/>
    </row>
    <row r="49" spans="1:65" ht="15" customHeight="1">
      <c r="A49" s="48"/>
      <c r="B49" s="48"/>
      <c r="C49" s="48" t="s">
        <v>157</v>
      </c>
      <c r="D49" s="48"/>
      <c r="E49" s="48"/>
      <c r="F49" s="48"/>
      <c r="G49" s="48"/>
      <c r="H49" s="48"/>
      <c r="I49" s="48"/>
      <c r="J49" s="48"/>
      <c r="K49" s="48"/>
      <c r="L49" s="48"/>
      <c r="M49" s="48"/>
      <c r="N49" s="86"/>
      <c r="O49" s="86"/>
      <c r="P49" s="116"/>
      <c r="Q49" s="116"/>
    </row>
    <row r="50" spans="1:65" ht="15" customHeight="1">
      <c r="A50" s="48"/>
      <c r="B50" s="48"/>
      <c r="C50" s="48" t="s">
        <v>158</v>
      </c>
      <c r="D50" s="48"/>
      <c r="E50" s="48"/>
      <c r="F50" s="48"/>
      <c r="G50" s="48"/>
      <c r="H50" s="48"/>
      <c r="I50" s="48"/>
      <c r="J50" s="48"/>
      <c r="K50" s="48"/>
      <c r="L50" s="48"/>
      <c r="M50" s="48"/>
      <c r="N50" s="86"/>
      <c r="O50" s="86"/>
      <c r="P50" s="116"/>
      <c r="Q50" s="116"/>
      <c r="R50" s="116"/>
    </row>
    <row r="51" spans="1:65" ht="4.5" customHeight="1">
      <c r="A51" s="48"/>
      <c r="B51" s="48"/>
      <c r="C51" s="48"/>
      <c r="D51" s="48"/>
      <c r="E51" s="48"/>
      <c r="F51" s="48"/>
      <c r="G51" s="48"/>
      <c r="H51" s="48"/>
      <c r="I51" s="48"/>
      <c r="J51" s="48"/>
      <c r="K51" s="48"/>
      <c r="L51" s="48"/>
      <c r="M51" s="48"/>
      <c r="N51" s="86"/>
      <c r="O51" s="86"/>
      <c r="P51" s="116"/>
      <c r="Q51" s="116"/>
      <c r="R51" s="116"/>
    </row>
    <row r="52" spans="1:65" ht="16.5" customHeight="1">
      <c r="A52" s="48"/>
      <c r="B52" s="48"/>
      <c r="C52" s="445" t="s">
        <v>159</v>
      </c>
      <c r="D52" s="445"/>
      <c r="E52" s="445"/>
      <c r="F52" s="445"/>
      <c r="G52" s="445"/>
      <c r="H52" s="445"/>
      <c r="I52" s="445"/>
      <c r="J52" s="445"/>
      <c r="K52" s="445"/>
      <c r="L52" s="445"/>
      <c r="M52" s="445"/>
      <c r="N52" s="445"/>
      <c r="O52" s="445"/>
      <c r="P52" s="445"/>
      <c r="Q52" s="116"/>
      <c r="R52" s="116"/>
      <c r="S52" s="116"/>
      <c r="T52" s="116"/>
      <c r="U52" s="116"/>
      <c r="V52" s="116"/>
      <c r="W52" s="116"/>
      <c r="X52" s="116"/>
      <c r="Y52" s="116"/>
      <c r="Z52" s="116"/>
      <c r="AA52" s="116"/>
      <c r="AB52" s="116"/>
      <c r="AC52" s="116"/>
      <c r="AD52" s="116"/>
      <c r="AE52" s="116"/>
      <c r="AF52" s="116"/>
      <c r="AG52" s="116"/>
      <c r="AH52" s="116"/>
      <c r="AI52" s="116"/>
      <c r="AJ52" s="116"/>
      <c r="AK52" s="116"/>
      <c r="AL52" s="116"/>
      <c r="AM52" s="116"/>
      <c r="AN52" s="116"/>
      <c r="AO52" s="116"/>
      <c r="AP52" s="116"/>
      <c r="AQ52" s="116"/>
      <c r="AR52" s="116"/>
      <c r="AS52" s="116"/>
      <c r="AT52" s="116"/>
      <c r="AU52" s="116"/>
      <c r="AV52" s="116"/>
      <c r="AW52" s="116"/>
      <c r="AX52" s="116"/>
      <c r="AY52" s="116"/>
      <c r="AZ52" s="116"/>
      <c r="BA52" s="116"/>
      <c r="BB52" s="116"/>
      <c r="BC52" s="116"/>
      <c r="BD52" s="116"/>
      <c r="BE52" s="116"/>
      <c r="BF52" s="116"/>
      <c r="BG52" s="116"/>
      <c r="BH52" s="116"/>
      <c r="BI52" s="116"/>
      <c r="BJ52" s="116"/>
      <c r="BK52" s="116"/>
      <c r="BL52" s="116"/>
      <c r="BM52" s="116"/>
    </row>
    <row r="53" spans="1:65" ht="53.25" customHeight="1">
      <c r="A53" s="48"/>
      <c r="B53" s="48"/>
      <c r="C53" s="445"/>
      <c r="D53" s="445"/>
      <c r="E53" s="445"/>
      <c r="F53" s="445"/>
      <c r="G53" s="445"/>
      <c r="H53" s="445"/>
      <c r="I53" s="445"/>
      <c r="J53" s="445"/>
      <c r="K53" s="445"/>
      <c r="L53" s="445"/>
      <c r="M53" s="445"/>
      <c r="N53" s="445"/>
      <c r="O53" s="445"/>
      <c r="P53" s="445"/>
      <c r="Q53" s="116"/>
      <c r="R53" s="116"/>
      <c r="S53" s="116"/>
      <c r="T53" s="116"/>
      <c r="U53" s="116"/>
      <c r="V53" s="116"/>
      <c r="W53" s="116"/>
      <c r="X53" s="116"/>
      <c r="Y53" s="116"/>
      <c r="Z53" s="116"/>
      <c r="AA53" s="116"/>
      <c r="AB53" s="116"/>
      <c r="AC53" s="116"/>
      <c r="AD53" s="116"/>
      <c r="AE53" s="116"/>
      <c r="AF53" s="116"/>
      <c r="AG53" s="116"/>
      <c r="AH53" s="116"/>
      <c r="AI53" s="116"/>
      <c r="AJ53" s="116"/>
      <c r="AK53" s="116"/>
      <c r="AL53" s="116"/>
      <c r="AM53" s="116"/>
      <c r="AN53" s="116"/>
      <c r="AO53" s="116"/>
      <c r="AP53" s="116"/>
      <c r="AQ53" s="116"/>
      <c r="AR53" s="116"/>
      <c r="AS53" s="116"/>
      <c r="AT53" s="116"/>
      <c r="AU53" s="116"/>
      <c r="AV53" s="116"/>
      <c r="AW53" s="116"/>
      <c r="AX53" s="116"/>
      <c r="AY53" s="116"/>
      <c r="AZ53" s="116"/>
      <c r="BA53" s="116"/>
      <c r="BB53" s="116"/>
      <c r="BC53" s="116"/>
      <c r="BD53" s="116"/>
      <c r="BE53" s="116"/>
      <c r="BF53" s="116"/>
      <c r="BG53" s="116"/>
      <c r="BH53" s="116"/>
      <c r="BI53" s="116"/>
      <c r="BJ53" s="116"/>
      <c r="BK53" s="116"/>
      <c r="BL53" s="116"/>
      <c r="BM53" s="116"/>
    </row>
    <row r="54" spans="1:65" ht="9.75" customHeight="1">
      <c r="A54" s="48"/>
      <c r="B54" s="48"/>
      <c r="C54" s="230"/>
      <c r="D54" s="230"/>
      <c r="E54" s="230"/>
      <c r="F54" s="230"/>
      <c r="G54" s="230"/>
      <c r="H54" s="230"/>
      <c r="I54" s="230"/>
      <c r="J54" s="230"/>
      <c r="K54" s="230"/>
      <c r="L54" s="230"/>
      <c r="M54" s="230"/>
      <c r="N54" s="230"/>
      <c r="O54" s="230"/>
      <c r="P54" s="219"/>
      <c r="Q54" s="116"/>
      <c r="R54" s="116"/>
      <c r="S54" s="116"/>
      <c r="T54" s="116"/>
      <c r="U54" s="116"/>
      <c r="V54" s="116"/>
      <c r="W54" s="116"/>
      <c r="X54" s="116"/>
      <c r="Y54" s="116"/>
      <c r="Z54" s="116"/>
      <c r="AA54" s="116"/>
      <c r="AB54" s="116"/>
      <c r="AC54" s="116"/>
      <c r="AD54" s="116"/>
      <c r="AE54" s="116"/>
      <c r="AF54" s="116"/>
      <c r="AG54" s="116"/>
      <c r="AH54" s="116"/>
      <c r="AI54" s="116"/>
      <c r="AJ54" s="116"/>
      <c r="AK54" s="116"/>
      <c r="AL54" s="116"/>
      <c r="AM54" s="116"/>
      <c r="AN54" s="116"/>
      <c r="AO54" s="116"/>
      <c r="AP54" s="116"/>
      <c r="AQ54" s="116"/>
      <c r="AR54" s="116"/>
      <c r="AS54" s="116"/>
      <c r="AT54" s="116"/>
      <c r="AU54" s="116"/>
      <c r="AV54" s="116"/>
      <c r="AW54" s="116"/>
      <c r="AX54" s="116"/>
      <c r="AY54" s="116"/>
      <c r="AZ54" s="116"/>
      <c r="BA54" s="116"/>
      <c r="BB54" s="116"/>
      <c r="BC54" s="116"/>
      <c r="BD54" s="116"/>
      <c r="BE54" s="116"/>
      <c r="BF54" s="116"/>
      <c r="BG54" s="116"/>
      <c r="BH54" s="116"/>
      <c r="BI54" s="116"/>
      <c r="BJ54" s="116"/>
      <c r="BK54" s="116"/>
      <c r="BL54" s="116"/>
      <c r="BM54" s="116"/>
    </row>
    <row r="55" spans="1:65" ht="15" customHeight="1">
      <c r="A55" s="48" t="s">
        <v>160</v>
      </c>
      <c r="B55" s="48"/>
      <c r="C55" s="1" t="s">
        <v>161</v>
      </c>
      <c r="D55" s="1"/>
      <c r="E55" s="1"/>
      <c r="F55" s="1"/>
      <c r="G55" s="1"/>
      <c r="H55" s="1"/>
      <c r="I55" s="1"/>
      <c r="J55" s="1"/>
      <c r="K55" s="1"/>
      <c r="L55" s="1"/>
      <c r="M55" s="1"/>
      <c r="N55" s="229"/>
      <c r="O55" s="229"/>
      <c r="P55" s="219"/>
      <c r="Q55" s="116"/>
      <c r="R55" s="116"/>
    </row>
    <row r="56" spans="1:65" ht="15" customHeight="1">
      <c r="A56" s="48"/>
      <c r="B56" s="48"/>
      <c r="C56" s="1" t="s">
        <v>162</v>
      </c>
      <c r="D56" s="1"/>
      <c r="E56" s="1"/>
      <c r="F56" s="1"/>
      <c r="G56" s="1"/>
      <c r="H56" s="1"/>
      <c r="I56" s="1"/>
      <c r="J56" s="1"/>
      <c r="K56" s="1"/>
      <c r="L56" s="1"/>
      <c r="M56" s="1"/>
      <c r="N56" s="229"/>
      <c r="O56" s="229"/>
      <c r="P56" s="219"/>
      <c r="Q56" s="116"/>
      <c r="R56" s="116"/>
    </row>
    <row r="57" spans="1:65" ht="15" customHeight="1">
      <c r="A57" s="48"/>
      <c r="B57" s="48"/>
      <c r="C57" s="1" t="s">
        <v>163</v>
      </c>
      <c r="D57" s="1"/>
      <c r="E57" s="1"/>
      <c r="F57" s="1"/>
      <c r="G57" s="1"/>
      <c r="H57" s="1"/>
      <c r="I57" s="1"/>
      <c r="J57" s="1"/>
      <c r="K57" s="1"/>
      <c r="L57" s="1"/>
      <c r="M57" s="1"/>
      <c r="N57" s="229"/>
      <c r="O57" s="229"/>
      <c r="P57" s="219"/>
      <c r="Q57" s="116"/>
      <c r="R57" s="116"/>
    </row>
    <row r="58" spans="1:65" ht="15" customHeight="1">
      <c r="A58" s="48"/>
      <c r="B58" s="48"/>
      <c r="C58" s="1" t="s">
        <v>164</v>
      </c>
      <c r="D58" s="1"/>
      <c r="E58" s="1"/>
      <c r="F58" s="1"/>
      <c r="G58" s="1"/>
      <c r="H58" s="1"/>
      <c r="I58" s="1"/>
      <c r="J58" s="1"/>
      <c r="K58" s="1"/>
      <c r="L58" s="1"/>
      <c r="M58" s="1"/>
      <c r="N58" s="229"/>
      <c r="O58" s="229"/>
      <c r="P58" s="219"/>
      <c r="Q58" s="116"/>
      <c r="R58" s="116"/>
    </row>
    <row r="59" spans="1:65" ht="34.5" customHeight="1">
      <c r="A59" s="48"/>
      <c r="B59" s="48"/>
      <c r="C59" s="445" t="s">
        <v>641</v>
      </c>
      <c r="D59" s="445"/>
      <c r="E59" s="445"/>
      <c r="F59" s="445"/>
      <c r="G59" s="445"/>
      <c r="H59" s="445"/>
      <c r="I59" s="445"/>
      <c r="J59" s="445"/>
      <c r="K59" s="445"/>
      <c r="L59" s="445"/>
      <c r="M59" s="445"/>
      <c r="N59" s="445"/>
      <c r="O59" s="445"/>
      <c r="P59" s="445"/>
      <c r="Q59" s="116"/>
      <c r="R59" s="116"/>
    </row>
    <row r="60" spans="1:65" ht="34.5" customHeight="1">
      <c r="A60" s="48"/>
      <c r="B60" s="48"/>
      <c r="C60" s="445"/>
      <c r="D60" s="445"/>
      <c r="E60" s="445"/>
      <c r="F60" s="445"/>
      <c r="G60" s="445"/>
      <c r="H60" s="445"/>
      <c r="I60" s="445"/>
      <c r="J60" s="445"/>
      <c r="K60" s="445"/>
      <c r="L60" s="445"/>
      <c r="M60" s="445"/>
      <c r="N60" s="445"/>
      <c r="O60" s="445"/>
      <c r="P60" s="445"/>
      <c r="Q60" s="116"/>
      <c r="R60" s="116"/>
    </row>
    <row r="61" spans="1:65" ht="9.75" customHeight="1">
      <c r="A61" s="48"/>
      <c r="B61" s="48"/>
      <c r="C61" s="218"/>
      <c r="D61" s="1"/>
      <c r="E61" s="1"/>
      <c r="F61" s="1"/>
      <c r="G61" s="1"/>
      <c r="H61" s="1"/>
      <c r="I61" s="1"/>
      <c r="J61" s="1"/>
      <c r="K61" s="1"/>
      <c r="L61" s="1"/>
      <c r="M61" s="1"/>
      <c r="N61" s="229"/>
      <c r="O61" s="229"/>
      <c r="P61" s="219"/>
      <c r="Q61" s="116"/>
      <c r="R61" s="116"/>
    </row>
    <row r="62" spans="1:65" ht="30" customHeight="1">
      <c r="A62" s="48" t="s">
        <v>165</v>
      </c>
      <c r="B62" s="48"/>
      <c r="C62" s="445" t="s">
        <v>166</v>
      </c>
      <c r="D62" s="445"/>
      <c r="E62" s="445"/>
      <c r="F62" s="445"/>
      <c r="G62" s="445"/>
      <c r="H62" s="445"/>
      <c r="I62" s="445"/>
      <c r="J62" s="445"/>
      <c r="K62" s="445"/>
      <c r="L62" s="445"/>
      <c r="M62" s="445"/>
      <c r="N62" s="445"/>
      <c r="O62" s="445"/>
      <c r="P62" s="445"/>
      <c r="Q62" s="116"/>
      <c r="R62" s="116"/>
    </row>
    <row r="63" spans="1:65" ht="30" customHeight="1">
      <c r="A63" s="48"/>
      <c r="B63" s="48"/>
      <c r="C63" s="445"/>
      <c r="D63" s="445"/>
      <c r="E63" s="445"/>
      <c r="F63" s="445"/>
      <c r="G63" s="445"/>
      <c r="H63" s="445"/>
      <c r="I63" s="445"/>
      <c r="J63" s="445"/>
      <c r="K63" s="445"/>
      <c r="L63" s="445"/>
      <c r="M63" s="445"/>
      <c r="N63" s="445"/>
      <c r="O63" s="445"/>
      <c r="P63" s="445"/>
      <c r="Q63" s="116"/>
      <c r="R63" s="116"/>
    </row>
    <row r="64" spans="1:65" ht="9.75" customHeight="1">
      <c r="A64" s="48"/>
      <c r="B64" s="48"/>
      <c r="C64" s="109"/>
      <c r="D64" s="105"/>
      <c r="E64" s="105"/>
      <c r="F64" s="105"/>
      <c r="G64" s="105"/>
      <c r="H64" s="105"/>
      <c r="I64" s="105"/>
      <c r="J64" s="105"/>
      <c r="K64" s="105"/>
      <c r="L64" s="105"/>
      <c r="M64" s="105"/>
      <c r="N64" s="110"/>
      <c r="O64" s="110"/>
      <c r="P64" s="116"/>
      <c r="Q64" s="116"/>
      <c r="R64" s="116"/>
    </row>
    <row r="65" spans="1:18" ht="15" customHeight="1">
      <c r="A65" s="48" t="s">
        <v>167</v>
      </c>
      <c r="B65" s="48"/>
      <c r="C65" s="106" t="s">
        <v>168</v>
      </c>
      <c r="D65" s="106" t="s">
        <v>169</v>
      </c>
      <c r="E65" s="106" t="s">
        <v>170</v>
      </c>
      <c r="F65" s="106" t="s">
        <v>171</v>
      </c>
      <c r="G65" s="106" t="s">
        <v>172</v>
      </c>
      <c r="H65" s="106" t="s">
        <v>173</v>
      </c>
      <c r="I65" s="149" t="s">
        <v>174</v>
      </c>
      <c r="J65" s="149" t="s">
        <v>175</v>
      </c>
      <c r="K65" s="106" t="s">
        <v>176</v>
      </c>
      <c r="L65" s="106" t="s">
        <v>177</v>
      </c>
      <c r="M65" s="106" t="s">
        <v>178</v>
      </c>
      <c r="N65" s="149" t="s">
        <v>179</v>
      </c>
      <c r="O65" s="149" t="s">
        <v>180</v>
      </c>
      <c r="P65" s="116"/>
      <c r="Q65" s="116"/>
      <c r="R65" s="116"/>
    </row>
    <row r="66" spans="1:18" ht="15" customHeight="1">
      <c r="A66" s="48"/>
      <c r="B66" s="48"/>
      <c r="C66" s="106" t="s">
        <v>181</v>
      </c>
      <c r="D66" s="106" t="s">
        <v>85</v>
      </c>
      <c r="E66" s="106" t="s">
        <v>86</v>
      </c>
      <c r="F66" s="106" t="s">
        <v>87</v>
      </c>
      <c r="G66" s="106" t="s">
        <v>88</v>
      </c>
      <c r="H66" s="106" t="s">
        <v>89</v>
      </c>
      <c r="I66" s="149" t="s">
        <v>90</v>
      </c>
      <c r="J66" s="149" t="s">
        <v>91</v>
      </c>
      <c r="K66" s="106" t="s">
        <v>92</v>
      </c>
      <c r="L66" s="106" t="s">
        <v>93</v>
      </c>
      <c r="M66" s="106" t="s">
        <v>94</v>
      </c>
      <c r="N66" s="149" t="s">
        <v>95</v>
      </c>
      <c r="O66" s="149" t="s">
        <v>1</v>
      </c>
      <c r="P66" s="116"/>
      <c r="Q66" s="116"/>
      <c r="R66" s="116"/>
    </row>
    <row r="67" spans="1:18" ht="15" customHeight="1">
      <c r="A67" s="48"/>
      <c r="B67" s="48"/>
      <c r="C67" s="106" t="s">
        <v>182</v>
      </c>
      <c r="D67" s="106" t="s">
        <v>96</v>
      </c>
      <c r="E67" s="106" t="s">
        <v>97</v>
      </c>
      <c r="F67" s="106" t="s">
        <v>98</v>
      </c>
      <c r="G67" s="106" t="s">
        <v>99</v>
      </c>
      <c r="H67" s="106" t="s">
        <v>100</v>
      </c>
      <c r="I67" s="149" t="s">
        <v>101</v>
      </c>
      <c r="J67" s="149" t="s">
        <v>183</v>
      </c>
      <c r="K67" s="106" t="s">
        <v>102</v>
      </c>
      <c r="L67" s="106" t="s">
        <v>92</v>
      </c>
      <c r="M67" s="106" t="s">
        <v>103</v>
      </c>
      <c r="N67" s="106" t="s">
        <v>104</v>
      </c>
      <c r="O67" s="149" t="s">
        <v>0</v>
      </c>
      <c r="P67" s="116"/>
      <c r="Q67" s="116"/>
      <c r="R67" s="116"/>
    </row>
    <row r="68" spans="1:18" ht="6.75" customHeight="1">
      <c r="A68" s="48"/>
      <c r="B68" s="48"/>
      <c r="C68" s="48"/>
      <c r="D68" s="48"/>
      <c r="E68" s="48"/>
      <c r="F68" s="48"/>
      <c r="G68" s="48"/>
      <c r="H68" s="48"/>
      <c r="I68" s="48"/>
      <c r="J68" s="48"/>
      <c r="K68" s="48"/>
      <c r="L68" s="48"/>
      <c r="M68" s="48"/>
      <c r="N68" s="86"/>
      <c r="O68" s="86"/>
      <c r="P68" s="116"/>
      <c r="Q68" s="116"/>
      <c r="R68" s="116"/>
    </row>
    <row r="69" spans="1:18" ht="15" customHeight="1">
      <c r="A69" s="48"/>
      <c r="B69" s="48"/>
      <c r="C69" s="106" t="s">
        <v>168</v>
      </c>
      <c r="D69" s="106" t="s">
        <v>106</v>
      </c>
      <c r="E69" s="106" t="s">
        <v>184</v>
      </c>
      <c r="F69" s="106" t="s">
        <v>185</v>
      </c>
      <c r="G69" s="106" t="s">
        <v>108</v>
      </c>
      <c r="H69" s="106" t="s">
        <v>109</v>
      </c>
      <c r="I69" s="106" t="s">
        <v>186</v>
      </c>
      <c r="J69" s="106" t="s">
        <v>187</v>
      </c>
      <c r="K69" s="106" t="s">
        <v>188</v>
      </c>
      <c r="L69" s="86"/>
      <c r="M69" s="86"/>
      <c r="N69" s="86"/>
      <c r="O69" s="86"/>
      <c r="P69" s="116"/>
      <c r="Q69" s="116"/>
      <c r="R69" s="116"/>
    </row>
    <row r="70" spans="1:18" ht="15" customHeight="1">
      <c r="A70" s="48"/>
      <c r="B70" s="48"/>
      <c r="C70" s="106" t="s">
        <v>181</v>
      </c>
      <c r="D70" s="106" t="s">
        <v>189</v>
      </c>
      <c r="E70" s="106" t="s">
        <v>190</v>
      </c>
      <c r="F70" s="106" t="s">
        <v>191</v>
      </c>
      <c r="G70" s="106" t="s">
        <v>192</v>
      </c>
      <c r="H70" s="106" t="s">
        <v>193</v>
      </c>
      <c r="I70" s="106" t="s">
        <v>194</v>
      </c>
      <c r="J70" s="106" t="s">
        <v>195</v>
      </c>
      <c r="K70" s="106" t="s">
        <v>196</v>
      </c>
      <c r="L70" s="86"/>
      <c r="M70" s="107" t="s">
        <v>197</v>
      </c>
      <c r="N70" s="86"/>
      <c r="O70" s="86"/>
      <c r="P70" s="116"/>
      <c r="Q70" s="116"/>
      <c r="R70" s="116"/>
    </row>
    <row r="71" spans="1:18" ht="15" customHeight="1">
      <c r="A71" s="48"/>
      <c r="B71" s="48"/>
      <c r="C71" s="106" t="s">
        <v>182</v>
      </c>
      <c r="D71" s="106" t="s">
        <v>198</v>
      </c>
      <c r="E71" s="106" t="s">
        <v>199</v>
      </c>
      <c r="F71" s="106" t="s">
        <v>200</v>
      </c>
      <c r="G71" s="106" t="s">
        <v>201</v>
      </c>
      <c r="H71" s="106" t="s">
        <v>202</v>
      </c>
      <c r="I71" s="106" t="s">
        <v>203</v>
      </c>
      <c r="J71" s="106" t="s">
        <v>204</v>
      </c>
      <c r="K71" s="106" t="s">
        <v>205</v>
      </c>
      <c r="L71" s="86"/>
      <c r="M71" s="107" t="s">
        <v>206</v>
      </c>
      <c r="N71" s="86"/>
      <c r="O71" s="86"/>
      <c r="P71" s="116"/>
      <c r="Q71" s="116"/>
      <c r="R71" s="116"/>
    </row>
    <row r="72" spans="1:18" ht="9.75" customHeight="1">
      <c r="A72" s="48"/>
      <c r="B72" s="48"/>
      <c r="C72" s="107"/>
      <c r="D72" s="108"/>
      <c r="E72" s="108"/>
      <c r="F72" s="108"/>
      <c r="G72" s="108"/>
      <c r="H72" s="108"/>
      <c r="I72" s="108"/>
      <c r="J72" s="108"/>
      <c r="K72" s="108"/>
      <c r="L72" s="86"/>
      <c r="M72" s="107"/>
      <c r="N72" s="86"/>
      <c r="O72" s="86"/>
      <c r="P72" s="116"/>
      <c r="Q72" s="116"/>
      <c r="R72" s="116"/>
    </row>
    <row r="73" spans="1:18" ht="15" customHeight="1">
      <c r="A73" s="48" t="s">
        <v>207</v>
      </c>
      <c r="B73" s="48"/>
      <c r="C73" s="48" t="s">
        <v>208</v>
      </c>
      <c r="D73" s="48"/>
      <c r="E73" s="48"/>
      <c r="F73" s="48"/>
      <c r="G73" s="48"/>
      <c r="H73" s="48"/>
      <c r="I73" s="48"/>
      <c r="J73" s="48"/>
      <c r="K73" s="48"/>
      <c r="L73" s="48"/>
      <c r="M73" s="48"/>
      <c r="N73" s="86"/>
      <c r="O73" s="86"/>
      <c r="P73" s="116"/>
      <c r="Q73" s="116"/>
      <c r="R73" s="116"/>
    </row>
    <row r="74" spans="1:18" ht="15" customHeight="1">
      <c r="A74" s="86"/>
      <c r="B74" s="48"/>
      <c r="C74" s="48" t="s">
        <v>209</v>
      </c>
      <c r="D74" s="48"/>
      <c r="E74" s="48"/>
      <c r="F74" s="48"/>
      <c r="G74" s="48"/>
      <c r="H74" s="48"/>
      <c r="I74" s="48"/>
      <c r="J74" s="48"/>
      <c r="K74" s="48"/>
      <c r="L74" s="48"/>
      <c r="M74" s="48"/>
      <c r="N74" s="86"/>
      <c r="O74" s="86"/>
      <c r="P74" s="116"/>
      <c r="Q74" s="116"/>
      <c r="R74" s="116"/>
    </row>
    <row r="75" spans="1:18" ht="15" customHeight="1">
      <c r="A75" s="86"/>
      <c r="B75" s="48"/>
      <c r="C75" s="48" t="s">
        <v>210</v>
      </c>
      <c r="D75" s="48"/>
      <c r="E75" s="48"/>
      <c r="F75" s="48"/>
      <c r="G75" s="48"/>
      <c r="H75" s="48"/>
      <c r="I75" s="48"/>
      <c r="J75" s="48"/>
      <c r="K75" s="48"/>
      <c r="L75" s="48"/>
      <c r="M75" s="48"/>
      <c r="N75" s="86"/>
      <c r="O75" s="86"/>
      <c r="P75" s="116"/>
      <c r="Q75" s="116"/>
      <c r="R75" s="116"/>
    </row>
    <row r="76" spans="1:18" ht="9.75" customHeight="1">
      <c r="A76" s="86"/>
      <c r="B76" s="48"/>
      <c r="C76" s="48"/>
      <c r="D76" s="48"/>
      <c r="E76" s="48"/>
      <c r="F76" s="48"/>
      <c r="G76" s="48"/>
      <c r="H76" s="48"/>
      <c r="I76" s="48"/>
      <c r="J76" s="48"/>
      <c r="K76" s="48"/>
      <c r="L76" s="48"/>
      <c r="M76" s="48"/>
      <c r="N76" s="86"/>
      <c r="O76" s="86"/>
      <c r="P76" s="116"/>
      <c r="Q76" s="116"/>
      <c r="R76" s="116"/>
    </row>
    <row r="77" spans="1:18" ht="15" customHeight="1">
      <c r="A77" s="48" t="s">
        <v>211</v>
      </c>
      <c r="B77" s="86"/>
      <c r="C77" s="133" t="s">
        <v>212</v>
      </c>
      <c r="D77" s="86"/>
      <c r="E77" s="86"/>
      <c r="F77" s="86"/>
      <c r="G77" s="86"/>
      <c r="H77" s="86"/>
      <c r="I77" s="86"/>
      <c r="J77" s="86"/>
      <c r="K77" s="86"/>
      <c r="L77" s="86"/>
      <c r="M77" s="86"/>
      <c r="N77" s="86"/>
      <c r="O77" s="86"/>
      <c r="P77" s="116"/>
      <c r="Q77" s="116"/>
      <c r="R77" s="116"/>
    </row>
    <row r="78" spans="1:18" ht="9.75" customHeight="1">
      <c r="A78" s="48"/>
      <c r="B78" s="86"/>
      <c r="C78" s="133"/>
      <c r="D78" s="86"/>
      <c r="E78" s="86"/>
      <c r="F78" s="86"/>
      <c r="G78" s="86"/>
      <c r="H78" s="86"/>
      <c r="I78" s="86"/>
      <c r="J78" s="86"/>
      <c r="K78" s="86"/>
      <c r="L78" s="86"/>
      <c r="M78" s="86"/>
      <c r="N78" s="86"/>
      <c r="O78" s="86"/>
      <c r="P78" s="219"/>
      <c r="Q78" s="116"/>
      <c r="R78" s="116"/>
    </row>
    <row r="79" spans="1:18" ht="15" customHeight="1">
      <c r="A79" s="48" t="s">
        <v>213</v>
      </c>
      <c r="B79" s="86"/>
      <c r="C79" s="236" t="s">
        <v>371</v>
      </c>
      <c r="D79" s="229"/>
      <c r="E79" s="229"/>
      <c r="F79" s="229"/>
      <c r="G79" s="229"/>
      <c r="H79" s="229"/>
      <c r="I79" s="229"/>
      <c r="J79" s="229"/>
      <c r="K79" s="229"/>
      <c r="L79" s="229"/>
      <c r="M79" s="229"/>
      <c r="N79" s="229"/>
      <c r="O79" s="229"/>
      <c r="P79" s="219"/>
      <c r="Q79" s="116"/>
      <c r="R79" s="116"/>
    </row>
    <row r="80" spans="1:18" ht="15" customHeight="1">
      <c r="A80" s="48"/>
      <c r="B80" s="86"/>
      <c r="C80" s="236" t="s">
        <v>618</v>
      </c>
      <c r="D80" s="229"/>
      <c r="E80" s="229"/>
      <c r="F80" s="229"/>
      <c r="G80" s="229"/>
      <c r="H80" s="229"/>
      <c r="I80" s="229"/>
      <c r="J80" s="229"/>
      <c r="K80" s="229"/>
      <c r="L80" s="229"/>
      <c r="M80" s="229"/>
      <c r="N80" s="229"/>
      <c r="O80" s="229"/>
      <c r="P80" s="219"/>
      <c r="Q80" s="116"/>
      <c r="R80" s="116"/>
    </row>
    <row r="81" spans="1:19" ht="7.5" customHeight="1">
      <c r="A81" s="48"/>
      <c r="B81" s="86"/>
      <c r="C81" s="236"/>
      <c r="D81" s="229"/>
      <c r="E81" s="229"/>
      <c r="F81" s="229"/>
      <c r="G81" s="229"/>
      <c r="H81" s="229"/>
      <c r="I81" s="229"/>
      <c r="J81" s="229"/>
      <c r="K81" s="229"/>
      <c r="L81" s="229"/>
      <c r="M81" s="229"/>
      <c r="N81" s="229"/>
      <c r="O81" s="229"/>
      <c r="P81" s="219"/>
      <c r="Q81" s="116"/>
      <c r="R81" s="116"/>
    </row>
    <row r="82" spans="1:19" ht="14.25" customHeight="1">
      <c r="A82" s="48"/>
      <c r="B82" s="86"/>
      <c r="C82" s="236"/>
      <c r="D82" s="442" t="s">
        <v>615</v>
      </c>
      <c r="E82" s="443"/>
      <c r="F82" s="442" t="s">
        <v>616</v>
      </c>
      <c r="G82" s="444"/>
      <c r="H82" s="444"/>
      <c r="I82" s="444"/>
      <c r="J82" s="444"/>
      <c r="K82" s="444"/>
      <c r="L82" s="444"/>
      <c r="M82" s="444"/>
      <c r="N82" s="443"/>
      <c r="O82" s="229"/>
      <c r="P82" s="219"/>
      <c r="Q82" s="116"/>
      <c r="R82" s="116"/>
    </row>
    <row r="83" spans="1:19" ht="19.5" customHeight="1">
      <c r="A83" s="48"/>
      <c r="B83" s="86"/>
      <c r="C83" s="236"/>
      <c r="D83" s="402" t="s">
        <v>619</v>
      </c>
      <c r="E83" s="403"/>
      <c r="F83" s="406" t="s">
        <v>622</v>
      </c>
      <c r="G83" s="406"/>
      <c r="H83" s="406"/>
      <c r="I83" s="406"/>
      <c r="J83" s="406"/>
      <c r="K83" s="406"/>
      <c r="L83" s="406"/>
      <c r="M83" s="406"/>
      <c r="N83" s="403"/>
      <c r="O83" s="229"/>
      <c r="P83" s="219"/>
      <c r="Q83" s="116"/>
      <c r="R83" s="116"/>
      <c r="S83" s="401"/>
    </row>
    <row r="84" spans="1:19" ht="19.5" customHeight="1">
      <c r="A84" s="48"/>
      <c r="B84" s="86"/>
      <c r="C84" s="236"/>
      <c r="D84" s="404" t="s">
        <v>621</v>
      </c>
      <c r="E84" s="405"/>
      <c r="F84" s="407" t="s">
        <v>623</v>
      </c>
      <c r="G84" s="407"/>
      <c r="H84" s="407"/>
      <c r="I84" s="407"/>
      <c r="J84" s="407"/>
      <c r="K84" s="407"/>
      <c r="L84" s="407"/>
      <c r="M84" s="407"/>
      <c r="N84" s="405"/>
      <c r="O84" s="229"/>
      <c r="P84" s="219"/>
      <c r="Q84" s="116"/>
      <c r="R84" s="116"/>
      <c r="S84" s="401"/>
    </row>
    <row r="85" spans="1:19" ht="8.25" customHeight="1">
      <c r="A85" s="48"/>
      <c r="B85" s="86"/>
      <c r="C85" s="236"/>
      <c r="D85" s="229"/>
      <c r="E85" s="229"/>
      <c r="F85" s="229"/>
      <c r="G85" s="229"/>
      <c r="H85" s="229"/>
      <c r="I85" s="229"/>
      <c r="J85" s="229"/>
      <c r="K85" s="229"/>
      <c r="L85" s="229"/>
      <c r="M85" s="229"/>
      <c r="N85" s="229"/>
      <c r="O85" s="229"/>
      <c r="P85" s="116"/>
      <c r="Q85" s="116"/>
      <c r="R85" s="116"/>
    </row>
    <row r="86" spans="1:19" ht="15" customHeight="1">
      <c r="A86" s="86"/>
      <c r="B86" s="86"/>
      <c r="C86" s="236" t="s">
        <v>609</v>
      </c>
      <c r="D86" s="229"/>
      <c r="E86" s="229"/>
      <c r="F86" s="229"/>
      <c r="G86" s="229"/>
      <c r="H86" s="229"/>
      <c r="I86" s="229"/>
      <c r="J86" s="229"/>
      <c r="K86" s="229"/>
      <c r="L86" s="229"/>
      <c r="M86" s="229"/>
      <c r="N86" s="229"/>
      <c r="O86" s="229"/>
      <c r="P86" s="219"/>
      <c r="Q86" s="116"/>
      <c r="R86" s="116"/>
    </row>
    <row r="87" spans="1:19" ht="15" customHeight="1">
      <c r="A87" s="86"/>
      <c r="B87" s="86"/>
      <c r="C87" s="236" t="s">
        <v>610</v>
      </c>
      <c r="D87" s="229"/>
      <c r="E87" s="229"/>
      <c r="F87" s="229"/>
      <c r="G87" s="229"/>
      <c r="H87" s="229"/>
      <c r="I87" s="229"/>
      <c r="J87" s="229"/>
      <c r="K87" s="229"/>
      <c r="L87" s="229"/>
      <c r="M87" s="229"/>
      <c r="N87" s="229"/>
      <c r="O87" s="229"/>
      <c r="P87" s="219"/>
      <c r="Q87" s="116"/>
    </row>
    <row r="88" spans="1:19" ht="15" customHeight="1">
      <c r="A88" s="86"/>
      <c r="B88" s="86"/>
      <c r="C88" s="236" t="s">
        <v>611</v>
      </c>
      <c r="D88" s="229"/>
      <c r="E88" s="229"/>
      <c r="F88" s="229"/>
      <c r="G88" s="229"/>
      <c r="H88" s="229"/>
      <c r="I88" s="229"/>
      <c r="J88" s="229"/>
      <c r="K88" s="229"/>
      <c r="L88" s="229"/>
      <c r="M88" s="229"/>
      <c r="N88" s="229"/>
      <c r="O88" s="229"/>
      <c r="P88" s="219"/>
      <c r="Q88" s="116"/>
    </row>
    <row r="89" spans="1:19" ht="15" customHeight="1">
      <c r="A89" s="86"/>
      <c r="B89" s="86"/>
      <c r="C89" s="236" t="s">
        <v>612</v>
      </c>
      <c r="D89" s="229"/>
      <c r="E89" s="229"/>
      <c r="F89" s="229"/>
      <c r="G89" s="229"/>
      <c r="H89" s="229"/>
      <c r="I89" s="229"/>
      <c r="J89" s="229"/>
      <c r="K89" s="229"/>
      <c r="L89" s="229"/>
      <c r="M89" s="229"/>
      <c r="N89" s="229"/>
      <c r="O89" s="229"/>
      <c r="P89" s="219"/>
      <c r="Q89" s="116"/>
    </row>
    <row r="90" spans="1:19" ht="15" customHeight="1">
      <c r="A90" s="86"/>
      <c r="B90" s="86"/>
      <c r="C90" s="236" t="s">
        <v>613</v>
      </c>
      <c r="D90" s="229"/>
      <c r="E90" s="229"/>
      <c r="F90" s="229"/>
      <c r="G90" s="229"/>
      <c r="H90" s="229"/>
      <c r="I90" s="229"/>
      <c r="J90" s="229"/>
      <c r="K90" s="229"/>
      <c r="L90" s="229"/>
      <c r="M90" s="229"/>
      <c r="N90" s="229"/>
      <c r="O90" s="229"/>
      <c r="P90" s="219"/>
      <c r="Q90" s="116"/>
    </row>
    <row r="91" spans="1:19" ht="15" customHeight="1">
      <c r="A91" s="86"/>
      <c r="B91" s="86"/>
      <c r="C91" s="236" t="s">
        <v>214</v>
      </c>
      <c r="D91" s="229"/>
      <c r="E91" s="229"/>
      <c r="F91" s="229"/>
      <c r="G91" s="229"/>
      <c r="H91" s="229"/>
      <c r="I91" s="229"/>
      <c r="J91" s="229"/>
      <c r="K91" s="229"/>
      <c r="L91" s="229"/>
      <c r="M91" s="229"/>
      <c r="N91" s="229"/>
      <c r="O91" s="229"/>
      <c r="P91" s="219"/>
      <c r="Q91" s="116"/>
    </row>
    <row r="92" spans="1:19">
      <c r="A92" s="116"/>
      <c r="B92" s="116"/>
      <c r="C92" s="236" t="s">
        <v>614</v>
      </c>
      <c r="D92" s="218"/>
      <c r="E92" s="219"/>
      <c r="F92" s="219"/>
      <c r="G92" s="219"/>
      <c r="H92" s="219"/>
      <c r="I92" s="219"/>
      <c r="J92" s="219"/>
      <c r="K92" s="219"/>
      <c r="L92" s="219"/>
      <c r="M92" s="219"/>
      <c r="N92" s="219"/>
      <c r="O92" s="219"/>
      <c r="P92" s="219"/>
      <c r="Q92" s="116"/>
    </row>
    <row r="93" spans="1:19">
      <c r="A93" s="116"/>
      <c r="B93" s="116"/>
      <c r="C93" s="236" t="s">
        <v>215</v>
      </c>
      <c r="D93" s="219"/>
      <c r="E93" s="219"/>
      <c r="F93" s="219"/>
      <c r="G93" s="219"/>
      <c r="H93" s="219"/>
      <c r="I93" s="219"/>
      <c r="J93" s="219"/>
      <c r="K93" s="219"/>
      <c r="L93" s="219"/>
      <c r="M93" s="219"/>
      <c r="N93" s="219"/>
      <c r="O93" s="219"/>
      <c r="P93" s="219"/>
      <c r="Q93" s="116"/>
    </row>
    <row r="94" spans="1:19">
      <c r="A94" s="116"/>
      <c r="B94" s="116"/>
      <c r="C94" s="236" t="s">
        <v>617</v>
      </c>
      <c r="D94" s="219"/>
      <c r="E94" s="219"/>
      <c r="F94" s="219"/>
      <c r="G94" s="219"/>
      <c r="H94" s="219"/>
      <c r="I94" s="219"/>
      <c r="J94" s="219"/>
      <c r="K94" s="219"/>
      <c r="L94" s="219"/>
      <c r="M94" s="219"/>
      <c r="N94" s="219"/>
      <c r="O94" s="219"/>
      <c r="P94" s="219"/>
      <c r="Q94" s="116"/>
    </row>
    <row r="95" spans="1:19">
      <c r="A95" s="116"/>
      <c r="B95" s="116"/>
      <c r="C95" s="236" t="s">
        <v>390</v>
      </c>
      <c r="D95" s="219"/>
      <c r="E95" s="219"/>
      <c r="F95" s="219"/>
      <c r="G95" s="219"/>
      <c r="H95" s="219"/>
      <c r="I95" s="219"/>
      <c r="J95" s="219"/>
      <c r="K95" s="219"/>
      <c r="L95" s="219"/>
      <c r="M95" s="219"/>
      <c r="N95" s="219"/>
      <c r="O95" s="219"/>
      <c r="P95" s="219"/>
      <c r="Q95" s="116"/>
    </row>
    <row r="96" spans="1:19">
      <c r="A96" s="116"/>
      <c r="B96" s="116"/>
      <c r="C96" s="236"/>
      <c r="D96" s="218" t="s">
        <v>372</v>
      </c>
      <c r="E96" s="219"/>
      <c r="F96" s="219"/>
      <c r="G96" s="219"/>
      <c r="H96" s="219"/>
      <c r="I96" s="219"/>
      <c r="J96" s="219"/>
      <c r="K96" s="219"/>
      <c r="L96" s="219"/>
      <c r="M96" s="219"/>
      <c r="N96" s="219"/>
      <c r="O96" s="219"/>
      <c r="P96" s="219"/>
      <c r="Q96" s="116"/>
    </row>
    <row r="97" spans="1:17">
      <c r="A97" s="116"/>
      <c r="B97" s="116"/>
      <c r="C97" s="236" t="s">
        <v>624</v>
      </c>
      <c r="D97" s="219"/>
      <c r="E97" s="219"/>
      <c r="F97" s="219"/>
      <c r="G97" s="219"/>
      <c r="H97" s="219"/>
      <c r="I97" s="219"/>
      <c r="J97" s="219"/>
      <c r="K97" s="219"/>
      <c r="L97" s="219"/>
      <c r="M97" s="219"/>
      <c r="N97" s="219"/>
      <c r="O97" s="219"/>
      <c r="P97" s="219"/>
      <c r="Q97" s="116"/>
    </row>
    <row r="98" spans="1:17">
      <c r="A98" s="116"/>
      <c r="B98" s="116"/>
      <c r="C98" s="236" t="s">
        <v>625</v>
      </c>
      <c r="D98" s="219"/>
      <c r="E98" s="219"/>
      <c r="F98" s="219"/>
      <c r="G98" s="219"/>
      <c r="H98" s="219"/>
      <c r="I98" s="219"/>
      <c r="J98" s="219"/>
      <c r="K98" s="219"/>
      <c r="L98" s="219"/>
      <c r="M98" s="219"/>
      <c r="N98" s="219"/>
      <c r="O98" s="219"/>
      <c r="P98" s="219"/>
      <c r="Q98" s="116"/>
    </row>
    <row r="99" spans="1:17">
      <c r="A99" s="116"/>
      <c r="B99" s="116"/>
      <c r="C99" s="218" t="s">
        <v>626</v>
      </c>
      <c r="D99" s="218"/>
      <c r="E99" s="218"/>
      <c r="F99" s="218"/>
      <c r="G99" s="218"/>
      <c r="H99" s="218"/>
      <c r="I99" s="218"/>
      <c r="J99" s="218"/>
      <c r="K99" s="219"/>
      <c r="L99" s="219"/>
      <c r="M99" s="219"/>
      <c r="N99" s="219"/>
      <c r="O99" s="219"/>
      <c r="P99" s="219"/>
      <c r="Q99" s="116"/>
    </row>
    <row r="100" spans="1:17">
      <c r="A100" s="116"/>
      <c r="B100" s="116"/>
      <c r="C100" s="218" t="s">
        <v>216</v>
      </c>
      <c r="D100" s="218"/>
      <c r="E100" s="218"/>
      <c r="F100" s="218"/>
      <c r="G100" s="218"/>
      <c r="H100" s="218"/>
      <c r="I100" s="218"/>
      <c r="J100" s="218"/>
      <c r="K100" s="219"/>
      <c r="L100" s="219"/>
      <c r="M100" s="219"/>
      <c r="N100" s="219"/>
      <c r="O100" s="219"/>
      <c r="P100" s="219"/>
      <c r="Q100" s="116"/>
    </row>
    <row r="101" spans="1:17">
      <c r="A101" s="116"/>
      <c r="B101" s="116"/>
      <c r="C101" s="218" t="s">
        <v>627</v>
      </c>
      <c r="D101" s="218"/>
      <c r="E101" s="218"/>
      <c r="F101" s="218"/>
      <c r="G101" s="218"/>
      <c r="H101" s="218"/>
      <c r="I101" s="218"/>
      <c r="J101" s="218"/>
      <c r="K101" s="219"/>
      <c r="L101" s="219"/>
      <c r="M101" s="219"/>
      <c r="N101" s="219"/>
      <c r="O101" s="219"/>
      <c r="P101" s="219"/>
      <c r="Q101" s="116"/>
    </row>
    <row r="102" spans="1:17">
      <c r="A102" s="116"/>
      <c r="B102" s="116"/>
      <c r="C102" s="218" t="s">
        <v>373</v>
      </c>
      <c r="D102" s="218"/>
      <c r="E102" s="218"/>
      <c r="F102" s="218"/>
      <c r="G102" s="218"/>
      <c r="H102" s="218"/>
      <c r="I102" s="218"/>
      <c r="J102" s="218"/>
      <c r="K102" s="219"/>
      <c r="L102" s="219"/>
      <c r="M102" s="219"/>
      <c r="N102" s="219"/>
      <c r="O102" s="219"/>
      <c r="P102" s="219"/>
      <c r="Q102" s="116"/>
    </row>
    <row r="103" spans="1:17">
      <c r="A103" s="116"/>
      <c r="B103" s="116"/>
      <c r="C103" s="218" t="s">
        <v>217</v>
      </c>
      <c r="D103" s="218"/>
      <c r="E103" s="218"/>
      <c r="F103" s="218"/>
      <c r="G103" s="218"/>
      <c r="H103" s="218"/>
      <c r="I103" s="218"/>
      <c r="J103" s="218"/>
      <c r="K103" s="219"/>
      <c r="L103" s="219"/>
      <c r="M103" s="219"/>
      <c r="N103" s="219"/>
      <c r="O103" s="219"/>
      <c r="P103" s="219"/>
      <c r="Q103" s="116"/>
    </row>
    <row r="104" spans="1:17">
      <c r="A104" s="116"/>
      <c r="B104" s="116"/>
      <c r="C104" s="218" t="s">
        <v>628</v>
      </c>
      <c r="D104" s="218"/>
      <c r="E104" s="218"/>
      <c r="F104" s="218"/>
      <c r="G104" s="218"/>
      <c r="H104" s="218"/>
      <c r="I104" s="218"/>
      <c r="J104" s="218"/>
      <c r="K104" s="219"/>
      <c r="L104" s="219"/>
      <c r="M104" s="219"/>
      <c r="N104" s="219"/>
      <c r="O104" s="219"/>
      <c r="P104" s="219"/>
      <c r="Q104" s="116"/>
    </row>
    <row r="105" spans="1:17">
      <c r="A105" s="116"/>
      <c r="B105" s="116"/>
      <c r="C105" s="218" t="s">
        <v>629</v>
      </c>
      <c r="D105" s="218"/>
      <c r="E105" s="218"/>
      <c r="F105" s="218"/>
      <c r="G105" s="218"/>
      <c r="H105" s="218"/>
      <c r="I105" s="218"/>
      <c r="J105" s="218"/>
      <c r="K105" s="219"/>
      <c r="L105" s="219"/>
      <c r="M105" s="219"/>
      <c r="N105" s="219"/>
      <c r="O105" s="219"/>
      <c r="P105" s="116"/>
      <c r="Q105" s="116"/>
    </row>
    <row r="106" spans="1:17">
      <c r="A106" s="116"/>
      <c r="B106" s="116"/>
      <c r="C106" s="218" t="s">
        <v>391</v>
      </c>
      <c r="D106" s="218"/>
      <c r="E106" s="218"/>
      <c r="F106" s="218"/>
      <c r="G106" s="218"/>
      <c r="H106" s="218"/>
      <c r="I106" s="218"/>
      <c r="J106" s="218"/>
      <c r="K106" s="219"/>
      <c r="L106" s="219"/>
      <c r="M106" s="219"/>
      <c r="N106" s="219"/>
      <c r="O106" s="219"/>
      <c r="P106" s="116"/>
      <c r="Q106" s="116"/>
    </row>
    <row r="107" spans="1:17">
      <c r="A107" s="116"/>
      <c r="B107" s="116"/>
      <c r="C107" s="1"/>
      <c r="D107" s="34" t="s">
        <v>387</v>
      </c>
      <c r="E107" s="219"/>
      <c r="F107" s="219"/>
      <c r="G107" s="219"/>
      <c r="H107" s="219"/>
      <c r="I107" s="219"/>
      <c r="J107" s="219"/>
      <c r="K107" s="219"/>
      <c r="L107" s="219"/>
      <c r="M107" s="219"/>
      <c r="N107" s="219"/>
      <c r="O107" s="219"/>
      <c r="P107" s="116"/>
    </row>
    <row r="108" spans="1:17" ht="6" customHeight="1">
      <c r="C108" s="1"/>
      <c r="D108" s="34"/>
      <c r="E108" s="219"/>
      <c r="F108" s="219"/>
      <c r="G108" s="219"/>
      <c r="H108" s="219"/>
      <c r="I108" s="219"/>
      <c r="J108" s="219"/>
      <c r="K108" s="219"/>
      <c r="L108" s="219"/>
      <c r="M108" s="219"/>
      <c r="N108" s="219"/>
      <c r="O108" s="219"/>
      <c r="P108" s="116"/>
    </row>
    <row r="109" spans="1:17">
      <c r="C109" s="236"/>
      <c r="D109" s="227"/>
      <c r="E109" s="219"/>
      <c r="F109" s="436" t="s">
        <v>377</v>
      </c>
      <c r="G109" s="437"/>
      <c r="H109" s="436" t="s">
        <v>378</v>
      </c>
      <c r="I109" s="437"/>
      <c r="J109" s="218" t="s">
        <v>388</v>
      </c>
      <c r="K109" s="218"/>
      <c r="L109" s="219"/>
      <c r="M109" s="219"/>
      <c r="N109" s="219"/>
      <c r="O109" s="219"/>
      <c r="P109" s="116"/>
    </row>
    <row r="110" spans="1:17">
      <c r="C110" s="227"/>
      <c r="D110" s="231"/>
      <c r="E110" s="227"/>
      <c r="F110" s="436" t="s">
        <v>392</v>
      </c>
      <c r="G110" s="437"/>
      <c r="H110" s="438" t="s">
        <v>379</v>
      </c>
      <c r="I110" s="439"/>
      <c r="J110" s="218"/>
      <c r="K110" s="218"/>
      <c r="L110" s="219"/>
      <c r="M110" s="219"/>
      <c r="N110" s="219"/>
      <c r="O110" s="219"/>
      <c r="P110" s="116"/>
    </row>
    <row r="111" spans="1:17">
      <c r="C111" s="218"/>
      <c r="D111" s="34"/>
      <c r="E111" s="227"/>
      <c r="F111" s="436" t="s">
        <v>393</v>
      </c>
      <c r="G111" s="437"/>
      <c r="H111" s="438" t="s">
        <v>380</v>
      </c>
      <c r="I111" s="439"/>
      <c r="J111" s="218"/>
      <c r="K111" s="218"/>
      <c r="L111" s="219"/>
      <c r="M111" s="219"/>
      <c r="N111" s="219"/>
      <c r="O111" s="219"/>
      <c r="P111" s="116"/>
    </row>
    <row r="112" spans="1:17">
      <c r="C112" s="218"/>
      <c r="D112" s="34"/>
      <c r="E112" s="227"/>
      <c r="F112" s="436" t="s">
        <v>385</v>
      </c>
      <c r="G112" s="437"/>
      <c r="H112" s="438" t="s">
        <v>381</v>
      </c>
      <c r="I112" s="439"/>
      <c r="J112" s="218"/>
      <c r="K112" s="218"/>
      <c r="L112" s="219"/>
      <c r="M112" s="219"/>
      <c r="N112" s="219"/>
      <c r="O112" s="219"/>
      <c r="P112" s="116"/>
    </row>
    <row r="113" spans="3:16">
      <c r="C113" s="218"/>
      <c r="D113" s="34"/>
      <c r="E113" s="227"/>
      <c r="F113" s="436" t="s">
        <v>394</v>
      </c>
      <c r="G113" s="437"/>
      <c r="H113" s="438" t="s">
        <v>382</v>
      </c>
      <c r="I113" s="439"/>
      <c r="J113" s="218"/>
      <c r="K113" s="218"/>
      <c r="L113" s="219"/>
      <c r="M113" s="219"/>
      <c r="N113" s="219"/>
      <c r="O113" s="219"/>
      <c r="P113" s="116"/>
    </row>
    <row r="114" spans="3:16" ht="6.75" customHeight="1">
      <c r="C114" s="218"/>
      <c r="D114" s="34"/>
      <c r="E114" s="227"/>
      <c r="F114" s="102"/>
      <c r="G114" s="102"/>
      <c r="H114" s="241"/>
      <c r="I114" s="241"/>
      <c r="J114" s="218"/>
      <c r="K114" s="219"/>
      <c r="L114" s="219"/>
      <c r="M114" s="219"/>
      <c r="N114" s="219"/>
      <c r="O114" s="219"/>
      <c r="P114" s="116"/>
    </row>
    <row r="115" spans="3:16">
      <c r="C115" s="218" t="s">
        <v>630</v>
      </c>
      <c r="D115" s="227"/>
      <c r="E115" s="219"/>
      <c r="F115" s="219"/>
      <c r="G115" s="219"/>
      <c r="H115" s="219"/>
      <c r="I115" s="219"/>
      <c r="J115" s="219"/>
      <c r="K115" s="219"/>
      <c r="L115" s="219"/>
      <c r="M115" s="219"/>
      <c r="N115" s="219"/>
      <c r="O115" s="219"/>
    </row>
    <row r="116" spans="3:16">
      <c r="C116" s="218" t="s">
        <v>631</v>
      </c>
      <c r="D116" s="227"/>
      <c r="E116" s="219"/>
      <c r="F116" s="219"/>
      <c r="G116" s="219"/>
      <c r="H116" s="219"/>
      <c r="I116" s="219"/>
      <c r="J116" s="219"/>
      <c r="K116" s="219"/>
      <c r="L116" s="219"/>
      <c r="M116" s="219"/>
      <c r="N116" s="219"/>
      <c r="O116" s="219"/>
    </row>
    <row r="117" spans="3:16">
      <c r="C117" s="218" t="s">
        <v>389</v>
      </c>
      <c r="D117" s="227"/>
      <c r="E117" s="219"/>
      <c r="F117" s="219"/>
      <c r="G117" s="219"/>
      <c r="H117" s="219"/>
      <c r="I117" s="219"/>
      <c r="J117" s="219"/>
      <c r="K117" s="219"/>
      <c r="L117" s="219"/>
      <c r="M117" s="219"/>
      <c r="N117" s="219"/>
      <c r="O117" s="219"/>
    </row>
    <row r="118" spans="3:16">
      <c r="C118" s="1" t="s">
        <v>632</v>
      </c>
      <c r="D118" s="219"/>
      <c r="E118" s="227"/>
      <c r="F118" s="227"/>
      <c r="G118" s="227"/>
      <c r="H118" s="227"/>
      <c r="I118" s="227"/>
      <c r="J118" s="227"/>
      <c r="K118" s="227"/>
      <c r="L118" s="227"/>
      <c r="M118" s="227"/>
      <c r="N118" s="227"/>
      <c r="O118" s="227"/>
    </row>
    <row r="119" spans="3:16">
      <c r="C119" s="236"/>
      <c r="D119" s="219"/>
      <c r="E119" s="227"/>
      <c r="F119" s="227"/>
      <c r="G119" s="227"/>
      <c r="H119" s="227"/>
      <c r="I119" s="227"/>
      <c r="J119" s="227"/>
      <c r="K119" s="227"/>
      <c r="L119" s="227"/>
      <c r="M119" s="227"/>
      <c r="N119" s="227"/>
      <c r="O119" s="227"/>
    </row>
    <row r="120" spans="3:16">
      <c r="C120" s="227"/>
      <c r="D120" s="231" t="s">
        <v>218</v>
      </c>
      <c r="E120" s="227"/>
      <c r="F120" s="227"/>
      <c r="G120" s="227"/>
      <c r="H120" s="227"/>
      <c r="I120" s="227"/>
      <c r="J120" s="227"/>
      <c r="K120" s="227"/>
      <c r="L120" s="227"/>
      <c r="M120" s="227"/>
      <c r="N120" s="227"/>
      <c r="O120" s="227"/>
    </row>
    <row r="121" spans="3:16">
      <c r="C121" s="227"/>
      <c r="D121" s="227"/>
      <c r="E121" s="227"/>
      <c r="F121" s="227"/>
      <c r="G121" s="227"/>
      <c r="H121" s="227"/>
      <c r="I121" s="227"/>
      <c r="J121" s="227"/>
      <c r="K121" s="227"/>
      <c r="L121" s="227"/>
      <c r="M121" s="227"/>
      <c r="N121" s="227"/>
      <c r="O121" s="227"/>
    </row>
  </sheetData>
  <mergeCells count="18">
    <mergeCell ref="A1:O1"/>
    <mergeCell ref="A2:O2"/>
    <mergeCell ref="C39:P40"/>
    <mergeCell ref="F112:G112"/>
    <mergeCell ref="H112:I112"/>
    <mergeCell ref="D82:E82"/>
    <mergeCell ref="F82:N82"/>
    <mergeCell ref="C52:P53"/>
    <mergeCell ref="C59:P60"/>
    <mergeCell ref="C62:P63"/>
    <mergeCell ref="F113:G113"/>
    <mergeCell ref="H113:I113"/>
    <mergeCell ref="F109:G109"/>
    <mergeCell ref="H109:I109"/>
    <mergeCell ref="F110:G110"/>
    <mergeCell ref="H110:I110"/>
    <mergeCell ref="F111:G111"/>
    <mergeCell ref="H111:I111"/>
  </mergeCells>
  <phoneticPr fontId="2"/>
  <hyperlinks>
    <hyperlink ref="D120" r:id="rId1" xr:uid="{00000000-0004-0000-0200-000000000000}"/>
    <hyperlink ref="D96" r:id="rId2" display="https://www.jaaf.or.jp/about/resist/technical/shoes/" xr:uid="{00000000-0004-0000-0200-000001000000}"/>
  </hyperlinks>
  <pageMargins left="0.35433070866141736" right="0.19685039370078741" top="0.59055118110236227" bottom="0.19685039370078741" header="0.27559055118110237" footer="0.19685039370078741"/>
  <pageSetup paperSize="9" scale="72" firstPageNumber="0" orientation="portrait" horizontalDpi="300" verticalDpi="300" r:id="rId3"/>
  <rowBreaks count="1" manualBreakCount="1">
    <brk id="72" max="16" man="1"/>
  </rowBreaks>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pageSetUpPr fitToPage="1"/>
  </sheetPr>
  <dimension ref="A1:AMJ82"/>
  <sheetViews>
    <sheetView topLeftCell="A46" zoomScaleNormal="100" workbookViewId="0">
      <selection activeCell="X77" sqref="X77"/>
    </sheetView>
  </sheetViews>
  <sheetFormatPr defaultColWidth="9" defaultRowHeight="13.5"/>
  <cols>
    <col min="1" max="1" width="2.75" style="33" customWidth="1"/>
    <col min="2" max="3" width="4.25" style="33" customWidth="1"/>
    <col min="4" max="5" width="11.375" style="33" customWidth="1"/>
    <col min="6" max="6" width="13.75" style="33" customWidth="1"/>
    <col min="7" max="7" width="4" style="33" customWidth="1"/>
    <col min="8" max="8" width="3.875" style="33" customWidth="1"/>
    <col min="9" max="9" width="13.625" style="33" customWidth="1"/>
    <col min="10" max="12" width="7.875" style="33" customWidth="1"/>
    <col min="13" max="13" width="8.375" style="33" customWidth="1"/>
    <col min="14" max="14" width="6.625" style="33" customWidth="1"/>
    <col min="15" max="15" width="5.625" style="33" customWidth="1"/>
    <col min="16" max="16" width="8.125" style="33" customWidth="1"/>
    <col min="17" max="17" width="6.625" style="33" customWidth="1"/>
    <col min="18" max="18" width="5.625" style="33" customWidth="1"/>
    <col min="19" max="19" width="8.125" style="33" customWidth="1"/>
    <col min="20" max="20" width="11.5" style="33" customWidth="1"/>
    <col min="21" max="1024" width="9" style="33"/>
    <col min="1025" max="16384" width="9" style="118"/>
  </cols>
  <sheetData>
    <row r="1" spans="1:22" ht="28.5">
      <c r="A1" s="150" t="s">
        <v>219</v>
      </c>
      <c r="B1" s="151"/>
      <c r="C1" s="151"/>
      <c r="D1" s="151"/>
      <c r="E1" s="151"/>
      <c r="F1" s="151"/>
      <c r="G1" s="151"/>
      <c r="H1" s="151"/>
      <c r="I1" s="151"/>
      <c r="J1" s="151"/>
      <c r="K1" s="151"/>
      <c r="L1" s="151"/>
      <c r="M1" s="151"/>
      <c r="N1" s="151"/>
      <c r="O1" s="151"/>
      <c r="P1" s="151"/>
      <c r="Q1" s="151"/>
      <c r="R1" s="151"/>
      <c r="S1" s="151"/>
      <c r="T1" s="151"/>
      <c r="U1" s="151"/>
      <c r="V1" s="151"/>
    </row>
    <row r="2" spans="1:22" ht="13.5" customHeight="1">
      <c r="A2" s="152"/>
      <c r="B2" s="151"/>
      <c r="C2" s="151"/>
      <c r="D2" s="151"/>
      <c r="E2" s="151"/>
      <c r="F2" s="151"/>
      <c r="G2" s="151"/>
      <c r="H2" s="151"/>
      <c r="I2" s="151"/>
      <c r="J2" s="151"/>
      <c r="K2" s="151"/>
      <c r="L2" s="151"/>
      <c r="M2" s="151"/>
      <c r="N2" s="151"/>
      <c r="O2" s="151"/>
      <c r="P2" s="151"/>
      <c r="Q2" s="151"/>
      <c r="R2" s="151"/>
      <c r="S2" s="151"/>
      <c r="T2" s="151"/>
      <c r="U2" s="151"/>
      <c r="V2" s="151"/>
    </row>
    <row r="3" spans="1:22" ht="18.75">
      <c r="A3" s="152"/>
      <c r="B3" s="153" t="s">
        <v>220</v>
      </c>
      <c r="C3" s="153" t="s">
        <v>221</v>
      </c>
      <c r="D3" s="153"/>
      <c r="E3" s="153"/>
      <c r="F3" s="153"/>
      <c r="G3" s="153"/>
      <c r="H3" s="153"/>
      <c r="I3" s="153"/>
      <c r="J3" s="153"/>
      <c r="K3" s="153"/>
      <c r="L3" s="153"/>
      <c r="M3" s="153"/>
      <c r="N3" s="153"/>
      <c r="O3" s="153"/>
      <c r="P3" s="153"/>
      <c r="Q3" s="153"/>
      <c r="R3" s="153"/>
      <c r="S3" s="153"/>
      <c r="T3" s="153"/>
      <c r="U3" s="153"/>
      <c r="V3" s="153"/>
    </row>
    <row r="4" spans="1:22" ht="18.75">
      <c r="A4" s="152"/>
      <c r="B4" s="151"/>
      <c r="C4" s="151"/>
      <c r="D4" s="151"/>
      <c r="E4" s="151"/>
      <c r="F4" s="151"/>
      <c r="G4" s="151"/>
      <c r="H4" s="151"/>
      <c r="I4" s="151"/>
      <c r="J4" s="151"/>
      <c r="K4" s="151"/>
      <c r="L4" s="151"/>
      <c r="M4" s="151"/>
      <c r="N4" s="151"/>
      <c r="O4" s="151"/>
      <c r="P4" s="151"/>
      <c r="Q4" s="151"/>
      <c r="R4" s="151"/>
      <c r="S4" s="151"/>
      <c r="T4" s="151"/>
      <c r="U4" s="151"/>
      <c r="V4" s="151"/>
    </row>
    <row r="5" spans="1:22" ht="18.75">
      <c r="A5" s="152"/>
      <c r="B5" s="151"/>
      <c r="C5" s="151"/>
      <c r="D5" s="151"/>
      <c r="E5" s="151"/>
      <c r="F5" s="151"/>
      <c r="G5" s="151"/>
      <c r="H5" s="151"/>
      <c r="I5" s="151"/>
      <c r="J5" s="151"/>
      <c r="K5" s="151"/>
      <c r="L5" s="151"/>
      <c r="M5" s="151"/>
      <c r="N5" s="151"/>
      <c r="O5" s="151"/>
      <c r="P5" s="151"/>
      <c r="Q5" s="151"/>
      <c r="R5" s="151"/>
      <c r="S5" s="151"/>
      <c r="T5" s="151"/>
      <c r="U5" s="151"/>
      <c r="V5" s="151"/>
    </row>
    <row r="6" spans="1:22" ht="18.75">
      <c r="A6" s="152"/>
      <c r="B6" s="151"/>
      <c r="C6" s="151"/>
      <c r="D6" s="151"/>
      <c r="E6" s="151"/>
      <c r="F6" s="151"/>
      <c r="G6" s="151"/>
      <c r="H6" s="151"/>
      <c r="I6" s="151"/>
      <c r="J6" s="151"/>
      <c r="K6" s="151"/>
      <c r="L6" s="151"/>
      <c r="M6" s="151"/>
      <c r="N6" s="151"/>
      <c r="O6" s="151"/>
      <c r="P6" s="151"/>
      <c r="Q6" s="151"/>
      <c r="R6" s="151"/>
      <c r="S6" s="151"/>
      <c r="T6" s="151"/>
      <c r="U6" s="151"/>
      <c r="V6" s="151"/>
    </row>
    <row r="7" spans="1:22" ht="18.75">
      <c r="A7" s="152"/>
      <c r="B7" s="151"/>
      <c r="C7" s="151"/>
      <c r="D7" s="151"/>
      <c r="E7" s="151"/>
      <c r="F7" s="151"/>
      <c r="G7" s="151"/>
      <c r="H7" s="151"/>
      <c r="I7" s="151"/>
      <c r="J7" s="151"/>
      <c r="K7" s="151"/>
      <c r="L7" s="151"/>
      <c r="M7" s="151"/>
      <c r="N7" s="151"/>
      <c r="O7" s="151"/>
      <c r="P7" s="151"/>
      <c r="Q7" s="151"/>
      <c r="R7" s="151"/>
      <c r="S7" s="151"/>
      <c r="T7" s="151"/>
      <c r="U7" s="151"/>
      <c r="V7" s="151"/>
    </row>
    <row r="8" spans="1:22" ht="18.75">
      <c r="A8" s="152"/>
      <c r="B8" s="151"/>
      <c r="C8" s="151"/>
      <c r="D8" s="151"/>
      <c r="E8" s="151"/>
      <c r="F8" s="151"/>
      <c r="G8" s="151"/>
      <c r="H8" s="151"/>
      <c r="I8" s="151"/>
      <c r="J8" s="151"/>
      <c r="K8" s="151"/>
      <c r="L8" s="151"/>
      <c r="M8" s="151"/>
      <c r="N8" s="151"/>
      <c r="O8" s="151"/>
      <c r="P8" s="151"/>
      <c r="Q8" s="151"/>
      <c r="R8" s="151"/>
      <c r="S8" s="151"/>
      <c r="T8" s="151"/>
      <c r="U8" s="151"/>
      <c r="V8" s="151"/>
    </row>
    <row r="9" spans="1:22" ht="18.75">
      <c r="A9" s="152"/>
      <c r="B9" s="151"/>
      <c r="C9" s="151"/>
      <c r="D9" s="151"/>
      <c r="E9" s="151"/>
      <c r="F9" s="151"/>
      <c r="G9" s="151"/>
      <c r="H9" s="151"/>
      <c r="I9" s="151"/>
      <c r="J9" s="151"/>
      <c r="K9" s="151"/>
      <c r="L9" s="151"/>
      <c r="M9" s="151"/>
      <c r="N9" s="151"/>
      <c r="O9" s="151"/>
      <c r="P9" s="151"/>
      <c r="Q9" s="151"/>
      <c r="R9" s="151"/>
      <c r="S9" s="151"/>
      <c r="T9" s="151"/>
      <c r="U9" s="151"/>
      <c r="V9" s="151"/>
    </row>
    <row r="10" spans="1:22" ht="18.75">
      <c r="A10" s="152"/>
      <c r="B10" s="151"/>
      <c r="C10" s="151"/>
      <c r="D10" s="151"/>
      <c r="E10" s="151"/>
      <c r="F10" s="151"/>
      <c r="G10" s="151"/>
      <c r="H10" s="151"/>
      <c r="I10" s="151"/>
      <c r="J10" s="151"/>
      <c r="K10" s="151"/>
      <c r="L10" s="151"/>
      <c r="M10" s="151"/>
      <c r="N10" s="151"/>
      <c r="O10" s="151"/>
      <c r="P10" s="151"/>
      <c r="Q10" s="151"/>
      <c r="R10" s="151"/>
      <c r="S10" s="151"/>
      <c r="T10" s="151"/>
      <c r="U10" s="151"/>
      <c r="V10" s="151"/>
    </row>
    <row r="11" spans="1:22" s="72" customFormat="1" ht="20.100000000000001" customHeight="1">
      <c r="A11" s="154"/>
      <c r="B11" s="153" t="s">
        <v>222</v>
      </c>
      <c r="C11" s="153" t="s">
        <v>365</v>
      </c>
      <c r="D11" s="153"/>
      <c r="E11" s="153"/>
      <c r="F11" s="153"/>
      <c r="G11" s="153"/>
      <c r="H11" s="153"/>
      <c r="I11" s="153"/>
      <c r="J11" s="153"/>
      <c r="K11" s="153"/>
      <c r="L11" s="153"/>
      <c r="M11" s="153"/>
      <c r="N11" s="153"/>
      <c r="O11" s="153"/>
      <c r="P11" s="153"/>
      <c r="Q11" s="153"/>
      <c r="R11" s="153"/>
      <c r="S11" s="153"/>
      <c r="T11" s="153"/>
      <c r="U11" s="153"/>
      <c r="V11" s="153"/>
    </row>
    <row r="12" spans="1:22" s="72" customFormat="1" ht="20.100000000000001" customHeight="1">
      <c r="A12" s="154"/>
      <c r="B12" s="153"/>
      <c r="C12" s="153" t="s">
        <v>223</v>
      </c>
      <c r="D12" s="153"/>
      <c r="E12" s="153"/>
      <c r="F12" s="153"/>
      <c r="G12" s="153"/>
      <c r="H12" s="153"/>
      <c r="I12" s="153"/>
      <c r="J12" s="153"/>
      <c r="K12" s="153"/>
      <c r="L12" s="153"/>
      <c r="M12" s="153"/>
      <c r="N12" s="153"/>
      <c r="O12" s="153"/>
      <c r="P12" s="153"/>
      <c r="Q12" s="153"/>
      <c r="R12" s="153"/>
      <c r="S12" s="153"/>
      <c r="T12" s="153"/>
      <c r="U12" s="153"/>
      <c r="V12" s="153"/>
    </row>
    <row r="13" spans="1:22" s="72" customFormat="1" ht="20.100000000000001" customHeight="1">
      <c r="A13" s="154"/>
      <c r="B13" s="153"/>
      <c r="C13" s="155" t="s">
        <v>224</v>
      </c>
      <c r="D13" s="155"/>
      <c r="E13" s="155"/>
      <c r="F13" s="155"/>
      <c r="G13" s="155"/>
      <c r="H13" s="155"/>
      <c r="I13" s="155"/>
      <c r="J13" s="155"/>
      <c r="K13" s="155"/>
      <c r="L13" s="155"/>
      <c r="M13" s="155"/>
      <c r="N13" s="155"/>
      <c r="O13" s="155"/>
      <c r="P13" s="155"/>
      <c r="Q13" s="155"/>
      <c r="R13" s="155"/>
      <c r="S13" s="155"/>
      <c r="T13" s="155"/>
      <c r="U13" s="155"/>
      <c r="V13" s="155"/>
    </row>
    <row r="14" spans="1:22" s="72" customFormat="1" ht="20.100000000000001" customHeight="1">
      <c r="A14" s="154"/>
      <c r="B14" s="153"/>
      <c r="C14" s="156"/>
      <c r="D14" s="156"/>
      <c r="E14" s="156"/>
      <c r="F14" s="156"/>
      <c r="G14" s="156"/>
      <c r="H14" s="156"/>
      <c r="I14" s="156"/>
      <c r="J14" s="156"/>
      <c r="K14" s="156"/>
      <c r="L14" s="156"/>
      <c r="M14" s="156"/>
      <c r="N14" s="156"/>
      <c r="O14" s="156"/>
      <c r="P14" s="156"/>
      <c r="Q14" s="156"/>
      <c r="R14" s="156"/>
      <c r="S14" s="156"/>
      <c r="T14" s="156"/>
      <c r="U14" s="156"/>
      <c r="V14" s="156"/>
    </row>
    <row r="15" spans="1:22" s="72" customFormat="1" ht="20.100000000000001" customHeight="1">
      <c r="A15" s="154"/>
      <c r="B15" s="153"/>
      <c r="C15" s="87"/>
      <c r="D15" s="153"/>
      <c r="E15" s="153"/>
      <c r="F15" s="153"/>
      <c r="G15" s="153"/>
      <c r="H15" s="153"/>
      <c r="I15" s="153"/>
      <c r="J15" s="153"/>
      <c r="K15" s="153"/>
      <c r="L15" s="153"/>
      <c r="M15" s="153"/>
      <c r="N15" s="153"/>
      <c r="O15" s="153"/>
      <c r="P15" s="153"/>
      <c r="Q15" s="153"/>
      <c r="R15" s="153"/>
      <c r="S15" s="153"/>
      <c r="T15" s="153"/>
      <c r="U15" s="153"/>
      <c r="V15" s="153"/>
    </row>
    <row r="16" spans="1:22" s="72" customFormat="1" ht="20.100000000000001" customHeight="1">
      <c r="A16" s="154"/>
      <c r="B16" s="153"/>
      <c r="C16" s="153"/>
      <c r="D16" s="153"/>
      <c r="E16" s="153"/>
      <c r="F16" s="153"/>
      <c r="G16" s="153"/>
      <c r="H16" s="153"/>
      <c r="I16" s="153"/>
      <c r="J16" s="153"/>
      <c r="K16" s="153"/>
      <c r="L16" s="153"/>
      <c r="M16" s="153"/>
      <c r="N16" s="153"/>
      <c r="O16" s="153"/>
      <c r="P16" s="153"/>
      <c r="Q16" s="153"/>
      <c r="R16" s="153"/>
      <c r="S16" s="153"/>
      <c r="T16" s="153"/>
      <c r="U16" s="153"/>
      <c r="V16" s="153"/>
    </row>
    <row r="17" spans="1:22" s="72" customFormat="1" ht="20.100000000000001" customHeight="1">
      <c r="A17" s="154"/>
      <c r="B17" s="153"/>
      <c r="C17" s="153"/>
      <c r="D17" s="153"/>
      <c r="E17" s="153"/>
      <c r="F17" s="153"/>
      <c r="G17" s="153"/>
      <c r="H17" s="153"/>
      <c r="I17" s="153"/>
      <c r="J17" s="153"/>
      <c r="K17" s="153"/>
      <c r="L17" s="153"/>
      <c r="M17" s="153"/>
      <c r="N17" s="153"/>
      <c r="O17" s="153"/>
      <c r="P17" s="153"/>
      <c r="Q17" s="153"/>
      <c r="R17" s="153"/>
      <c r="S17" s="153"/>
      <c r="T17" s="153"/>
      <c r="U17" s="153"/>
      <c r="V17" s="153"/>
    </row>
    <row r="18" spans="1:22" s="72" customFormat="1" ht="20.100000000000001" customHeight="1">
      <c r="A18" s="154"/>
      <c r="B18" s="153"/>
      <c r="C18" s="153"/>
      <c r="D18" s="153"/>
      <c r="E18" s="153"/>
      <c r="F18" s="153"/>
      <c r="G18" s="153"/>
      <c r="H18" s="153"/>
      <c r="I18" s="153"/>
      <c r="J18" s="153"/>
      <c r="K18" s="153"/>
      <c r="L18" s="153"/>
      <c r="M18" s="153"/>
      <c r="N18" s="153"/>
      <c r="O18" s="153"/>
      <c r="P18" s="153"/>
      <c r="Q18" s="153"/>
      <c r="R18" s="153"/>
      <c r="S18" s="153"/>
      <c r="T18" s="153"/>
      <c r="U18" s="153"/>
      <c r="V18" s="153"/>
    </row>
    <row r="19" spans="1:22" s="72" customFormat="1" ht="20.100000000000001" customHeight="1">
      <c r="A19" s="154"/>
      <c r="B19" s="153"/>
      <c r="C19" s="153"/>
      <c r="D19" s="153"/>
      <c r="E19" s="153"/>
      <c r="F19" s="153"/>
      <c r="G19" s="153"/>
      <c r="H19" s="153"/>
      <c r="I19" s="153"/>
      <c r="J19" s="153"/>
      <c r="K19" s="153"/>
      <c r="L19" s="153"/>
      <c r="M19" s="153"/>
      <c r="N19" s="153"/>
      <c r="O19" s="153"/>
      <c r="P19" s="153"/>
      <c r="Q19" s="153"/>
      <c r="R19" s="153"/>
      <c r="S19" s="153"/>
      <c r="T19" s="153"/>
      <c r="U19" s="153"/>
      <c r="V19" s="153"/>
    </row>
    <row r="20" spans="1:22" s="72" customFormat="1" ht="20.100000000000001" customHeight="1">
      <c r="A20" s="154"/>
      <c r="B20" s="153"/>
      <c r="C20" s="153"/>
      <c r="D20" s="153"/>
      <c r="E20" s="153"/>
      <c r="F20" s="153"/>
      <c r="G20" s="153"/>
      <c r="H20" s="153"/>
      <c r="I20" s="153"/>
      <c r="J20" s="153"/>
      <c r="K20" s="153"/>
      <c r="L20" s="153"/>
      <c r="M20" s="153"/>
      <c r="N20" s="153"/>
      <c r="O20" s="153"/>
      <c r="P20" s="153"/>
      <c r="Q20" s="153"/>
      <c r="R20" s="153"/>
      <c r="S20" s="153"/>
      <c r="T20" s="153"/>
      <c r="U20" s="153"/>
      <c r="V20" s="153"/>
    </row>
    <row r="21" spans="1:22" ht="27.75" customHeight="1">
      <c r="A21" s="157" t="s">
        <v>225</v>
      </c>
      <c r="B21" s="157"/>
      <c r="C21" s="158"/>
      <c r="D21" s="158"/>
      <c r="E21" s="158"/>
      <c r="F21" s="157" t="s">
        <v>225</v>
      </c>
      <c r="G21" s="159" t="s">
        <v>226</v>
      </c>
      <c r="H21" s="159"/>
      <c r="I21" s="159"/>
      <c r="J21" s="159"/>
      <c r="K21" s="159"/>
      <c r="L21" s="159"/>
      <c r="M21" s="159"/>
      <c r="N21" s="159"/>
      <c r="O21" s="159"/>
      <c r="P21" s="159"/>
      <c r="Q21" s="159"/>
      <c r="R21" s="159"/>
      <c r="S21" s="159"/>
      <c r="T21" s="160" t="s">
        <v>225</v>
      </c>
      <c r="U21" s="161"/>
      <c r="V21" s="162"/>
    </row>
    <row r="22" spans="1:22" ht="20.100000000000001" customHeight="1">
      <c r="A22" s="163"/>
      <c r="B22" s="158"/>
      <c r="C22" s="158"/>
      <c r="D22" s="158"/>
      <c r="E22" s="158"/>
      <c r="F22" s="158"/>
      <c r="G22" s="158"/>
      <c r="H22" s="158"/>
      <c r="I22" s="158"/>
      <c r="J22" s="158"/>
      <c r="K22" s="158"/>
      <c r="L22" s="158"/>
      <c r="M22" s="158"/>
      <c r="N22" s="158"/>
      <c r="O22" s="158"/>
      <c r="P22" s="158"/>
      <c r="Q22" s="158"/>
      <c r="R22" s="158"/>
      <c r="S22" s="158"/>
      <c r="T22" s="158"/>
      <c r="U22" s="158"/>
      <c r="V22" s="158"/>
    </row>
    <row r="23" spans="1:22" ht="20.100000000000001" customHeight="1">
      <c r="A23" s="163"/>
      <c r="B23" s="158"/>
      <c r="C23" s="158"/>
      <c r="D23" s="158"/>
      <c r="E23" s="158"/>
      <c r="F23" s="158"/>
      <c r="G23" s="158"/>
      <c r="H23" s="158"/>
      <c r="I23" s="158"/>
      <c r="J23" s="158"/>
      <c r="K23" s="158"/>
      <c r="L23" s="158"/>
      <c r="M23" s="158"/>
      <c r="N23" s="158"/>
      <c r="O23" s="158"/>
      <c r="P23" s="158"/>
      <c r="Q23" s="158"/>
      <c r="R23" s="158"/>
      <c r="S23" s="158"/>
      <c r="T23" s="158"/>
      <c r="U23" s="158"/>
      <c r="V23" s="158"/>
    </row>
    <row r="24" spans="1:22" ht="20.100000000000001" customHeight="1">
      <c r="A24" s="163"/>
      <c r="B24" s="158"/>
      <c r="C24" s="158"/>
      <c r="D24" s="158"/>
      <c r="E24" s="158"/>
      <c r="F24" s="158"/>
      <c r="G24" s="158"/>
      <c r="H24" s="158"/>
      <c r="I24" s="158"/>
      <c r="J24" s="158"/>
      <c r="K24" s="158"/>
      <c r="L24" s="158"/>
      <c r="M24" s="158"/>
      <c r="N24" s="158"/>
      <c r="O24" s="158"/>
      <c r="P24" s="158"/>
      <c r="Q24" s="158"/>
      <c r="R24" s="158"/>
      <c r="S24" s="158"/>
      <c r="T24" s="158"/>
      <c r="U24" s="158"/>
      <c r="V24" s="158"/>
    </row>
    <row r="25" spans="1:22" ht="20.100000000000001" customHeight="1">
      <c r="A25" s="163"/>
      <c r="B25" s="158"/>
      <c r="C25" s="158"/>
      <c r="D25" s="158"/>
      <c r="E25" s="158"/>
      <c r="F25" s="158"/>
      <c r="G25" s="158"/>
      <c r="H25" s="158"/>
      <c r="I25" s="158"/>
      <c r="J25" s="158"/>
      <c r="K25" s="158"/>
      <c r="L25" s="158"/>
      <c r="M25" s="158"/>
      <c r="N25" s="158"/>
      <c r="O25" s="158"/>
      <c r="P25" s="158"/>
      <c r="Q25" s="158"/>
      <c r="R25" s="158"/>
      <c r="S25" s="158"/>
      <c r="T25" s="158"/>
      <c r="U25" s="158"/>
      <c r="V25" s="158"/>
    </row>
    <row r="26" spans="1:22" ht="20.100000000000001" customHeight="1">
      <c r="A26" s="163"/>
      <c r="B26" s="158"/>
      <c r="C26" s="158"/>
      <c r="D26" s="158"/>
      <c r="E26" s="158"/>
      <c r="F26" s="158"/>
      <c r="G26" s="158"/>
      <c r="H26" s="158"/>
      <c r="I26" s="158"/>
      <c r="J26" s="158"/>
      <c r="K26" s="158"/>
      <c r="L26" s="158"/>
      <c r="M26" s="158"/>
      <c r="N26" s="158"/>
      <c r="O26" s="158"/>
      <c r="P26" s="158"/>
      <c r="Q26" s="158"/>
      <c r="R26" s="158"/>
      <c r="S26" s="158"/>
      <c r="T26" s="158"/>
      <c r="U26" s="158"/>
      <c r="V26" s="158"/>
    </row>
    <row r="27" spans="1:22" ht="20.100000000000001" customHeight="1">
      <c r="A27" s="163"/>
      <c r="B27" s="158"/>
      <c r="C27" s="158"/>
      <c r="D27" s="158"/>
      <c r="E27" s="158"/>
      <c r="F27" s="158"/>
      <c r="G27" s="158"/>
      <c r="H27" s="158"/>
      <c r="I27" s="158"/>
      <c r="J27" s="158"/>
      <c r="K27" s="158"/>
      <c r="L27" s="158"/>
      <c r="M27" s="158"/>
      <c r="N27" s="158"/>
      <c r="O27" s="158"/>
      <c r="P27" s="158"/>
      <c r="Q27" s="158"/>
      <c r="R27" s="158"/>
      <c r="S27" s="158"/>
      <c r="T27" s="158"/>
      <c r="U27" s="158"/>
      <c r="V27" s="158"/>
    </row>
    <row r="28" spans="1:22" ht="6" customHeight="1">
      <c r="A28" s="163"/>
      <c r="B28" s="158"/>
      <c r="C28" s="158"/>
      <c r="D28" s="158"/>
      <c r="E28" s="158"/>
      <c r="F28" s="158"/>
      <c r="G28" s="158"/>
      <c r="H28" s="158"/>
      <c r="I28" s="158"/>
      <c r="J28" s="158"/>
      <c r="K28" s="158"/>
      <c r="L28" s="158"/>
      <c r="M28" s="158"/>
      <c r="N28" s="158"/>
      <c r="O28" s="158"/>
      <c r="P28" s="158"/>
      <c r="Q28" s="158"/>
      <c r="R28" s="158"/>
      <c r="S28" s="158"/>
      <c r="T28" s="158"/>
      <c r="U28" s="158"/>
      <c r="V28" s="158"/>
    </row>
    <row r="29" spans="1:22" ht="20.100000000000001" customHeight="1">
      <c r="A29" s="164"/>
      <c r="B29" s="134" t="s">
        <v>227</v>
      </c>
      <c r="C29" s="134" t="s">
        <v>228</v>
      </c>
      <c r="D29" s="134"/>
      <c r="E29" s="134"/>
      <c r="F29" s="134"/>
      <c r="G29" s="134"/>
      <c r="H29" s="134"/>
      <c r="I29" s="134"/>
      <c r="J29" s="134"/>
      <c r="K29" s="134"/>
      <c r="L29" s="134"/>
      <c r="M29" s="134"/>
      <c r="N29" s="134"/>
      <c r="O29" s="134"/>
      <c r="P29" s="134"/>
      <c r="Q29" s="134"/>
      <c r="R29" s="134"/>
      <c r="S29" s="134"/>
      <c r="T29" s="134"/>
      <c r="U29" s="134"/>
      <c r="V29" s="134"/>
    </row>
    <row r="30" spans="1:22" ht="20.100000000000001" customHeight="1">
      <c r="A30" s="164"/>
      <c r="B30" s="134"/>
      <c r="C30" s="134" t="s">
        <v>229</v>
      </c>
      <c r="D30" s="134"/>
      <c r="E30" s="134"/>
      <c r="F30" s="134"/>
      <c r="G30" s="134"/>
      <c r="H30" s="134"/>
      <c r="I30" s="134"/>
      <c r="J30" s="134"/>
      <c r="K30" s="134"/>
      <c r="L30" s="134"/>
      <c r="M30" s="134"/>
      <c r="N30" s="134"/>
      <c r="O30" s="134"/>
      <c r="P30" s="134"/>
      <c r="Q30" s="134"/>
      <c r="R30" s="134"/>
      <c r="S30" s="134"/>
      <c r="T30" s="134"/>
      <c r="U30" s="134"/>
      <c r="V30" s="134"/>
    </row>
    <row r="31" spans="1:22" ht="20.100000000000001" customHeight="1">
      <c r="A31" s="164"/>
      <c r="B31" s="134"/>
      <c r="C31" s="134"/>
      <c r="D31" s="134"/>
      <c r="E31" s="134"/>
      <c r="F31" s="134"/>
      <c r="G31" s="134"/>
      <c r="H31" s="134"/>
      <c r="I31" s="134"/>
      <c r="J31" s="134"/>
      <c r="K31" s="134"/>
      <c r="L31" s="134"/>
      <c r="M31" s="134"/>
      <c r="N31" s="134"/>
      <c r="O31" s="134"/>
      <c r="P31" s="134"/>
      <c r="Q31" s="134"/>
      <c r="R31" s="134"/>
      <c r="S31" s="134"/>
      <c r="T31" s="134"/>
      <c r="U31" s="134"/>
      <c r="V31" s="134"/>
    </row>
    <row r="32" spans="1:22" ht="20.100000000000001" customHeight="1">
      <c r="A32" s="164"/>
      <c r="B32" s="134" t="s">
        <v>230</v>
      </c>
      <c r="C32" s="134" t="s">
        <v>231</v>
      </c>
      <c r="D32" s="134"/>
      <c r="E32" s="134"/>
      <c r="F32" s="134"/>
      <c r="G32" s="134"/>
      <c r="H32" s="134"/>
      <c r="I32" s="134"/>
      <c r="J32" s="134"/>
      <c r="K32" s="134"/>
      <c r="L32" s="134"/>
      <c r="M32" s="134"/>
      <c r="N32" s="134"/>
      <c r="O32" s="134"/>
      <c r="P32" s="134"/>
      <c r="Q32" s="134"/>
      <c r="R32" s="134"/>
      <c r="S32" s="134"/>
      <c r="T32" s="134"/>
      <c r="U32" s="134"/>
      <c r="V32" s="134"/>
    </row>
    <row r="33" spans="1:24" ht="20.100000000000001" customHeight="1">
      <c r="A33" s="164"/>
      <c r="B33" s="134"/>
      <c r="C33" s="134" t="s">
        <v>232</v>
      </c>
      <c r="D33" s="134"/>
      <c r="E33" s="134"/>
      <c r="F33" s="134"/>
      <c r="G33" s="134"/>
      <c r="H33" s="134"/>
      <c r="I33" s="134"/>
      <c r="J33" s="134"/>
      <c r="K33" s="134"/>
      <c r="L33" s="134"/>
      <c r="M33" s="134"/>
      <c r="N33" s="134"/>
      <c r="O33" s="134"/>
      <c r="P33" s="134"/>
      <c r="Q33" s="134"/>
      <c r="R33" s="134"/>
      <c r="S33" s="134"/>
      <c r="T33" s="134"/>
      <c r="U33" s="134"/>
      <c r="V33" s="134"/>
    </row>
    <row r="34" spans="1:24" s="37" customFormat="1" ht="20.100000000000001" customHeight="1">
      <c r="A34" s="165"/>
      <c r="B34" s="134"/>
      <c r="C34" s="134" t="s">
        <v>233</v>
      </c>
      <c r="D34" s="134"/>
      <c r="E34" s="134"/>
      <c r="F34" s="134"/>
      <c r="G34" s="134"/>
      <c r="H34" s="134"/>
      <c r="I34" s="134"/>
      <c r="J34" s="134"/>
      <c r="K34" s="134"/>
      <c r="L34" s="134"/>
      <c r="M34" s="134"/>
      <c r="N34" s="134"/>
      <c r="O34" s="134"/>
      <c r="P34" s="134"/>
      <c r="Q34" s="134"/>
      <c r="R34" s="134"/>
      <c r="S34" s="134"/>
      <c r="T34" s="134"/>
      <c r="U34" s="134"/>
      <c r="V34" s="134"/>
    </row>
    <row r="35" spans="1:24" s="37" customFormat="1" ht="20.100000000000001" customHeight="1">
      <c r="A35" s="165"/>
      <c r="B35" s="134"/>
      <c r="C35" s="134" t="s">
        <v>234</v>
      </c>
      <c r="D35" s="134"/>
      <c r="E35" s="134"/>
      <c r="F35" s="134"/>
      <c r="G35" s="134"/>
      <c r="H35" s="134"/>
      <c r="I35" s="134"/>
      <c r="J35" s="134"/>
      <c r="K35" s="134"/>
      <c r="L35" s="134"/>
      <c r="M35" s="134"/>
      <c r="N35" s="134"/>
      <c r="O35" s="134"/>
      <c r="P35" s="134"/>
      <c r="Q35" s="134"/>
      <c r="R35" s="134"/>
      <c r="S35" s="134"/>
      <c r="T35" s="134"/>
      <c r="U35" s="134"/>
      <c r="V35" s="134"/>
    </row>
    <row r="36" spans="1:24" s="37" customFormat="1" ht="20.100000000000001" customHeight="1">
      <c r="A36" s="165"/>
      <c r="B36" s="134"/>
      <c r="C36" s="134" t="s">
        <v>235</v>
      </c>
      <c r="D36" s="134"/>
      <c r="E36" s="134"/>
      <c r="F36" s="134"/>
      <c r="G36" s="134"/>
      <c r="H36" s="134"/>
      <c r="I36" s="134"/>
      <c r="J36" s="134"/>
      <c r="K36" s="134"/>
      <c r="L36" s="134"/>
      <c r="M36" s="134"/>
      <c r="N36" s="134"/>
      <c r="O36" s="134"/>
      <c r="P36" s="134"/>
      <c r="Q36" s="134"/>
      <c r="R36" s="134"/>
      <c r="S36" s="134"/>
      <c r="T36" s="134"/>
      <c r="U36" s="134"/>
      <c r="V36" s="134"/>
    </row>
    <row r="37" spans="1:24" s="37" customFormat="1" ht="20.100000000000001" customHeight="1">
      <c r="A37" s="165"/>
      <c r="B37" s="134"/>
      <c r="C37" s="134" t="s">
        <v>236</v>
      </c>
      <c r="D37" s="134"/>
      <c r="E37" s="134"/>
      <c r="F37" s="134"/>
      <c r="G37" s="134"/>
      <c r="H37" s="134"/>
      <c r="I37" s="134"/>
      <c r="J37" s="134"/>
      <c r="K37" s="134"/>
      <c r="L37" s="134"/>
      <c r="M37" s="134"/>
      <c r="N37" s="134"/>
      <c r="O37" s="134"/>
      <c r="P37" s="134"/>
      <c r="Q37" s="134"/>
      <c r="R37" s="134"/>
      <c r="S37" s="134"/>
      <c r="T37" s="134"/>
      <c r="U37" s="134"/>
      <c r="V37" s="134"/>
    </row>
    <row r="38" spans="1:24" s="37" customFormat="1" ht="20.100000000000001" customHeight="1">
      <c r="A38" s="165"/>
      <c r="B38" s="134"/>
      <c r="C38" s="134"/>
      <c r="D38" s="134"/>
      <c r="E38" s="134"/>
      <c r="F38" s="134"/>
      <c r="G38" s="134"/>
      <c r="H38" s="134"/>
      <c r="I38" s="134"/>
      <c r="J38" s="134"/>
      <c r="K38" s="134"/>
      <c r="L38" s="134"/>
      <c r="M38" s="134"/>
      <c r="N38" s="134"/>
      <c r="O38" s="134"/>
      <c r="P38" s="134"/>
      <c r="Q38" s="134"/>
      <c r="R38" s="134"/>
      <c r="S38" s="134"/>
      <c r="T38" s="134"/>
      <c r="U38" s="134"/>
      <c r="V38" s="134"/>
    </row>
    <row r="39" spans="1:24" s="37" customFormat="1" ht="20.100000000000001" customHeight="1">
      <c r="A39" s="165"/>
      <c r="B39" s="134" t="s">
        <v>237</v>
      </c>
      <c r="C39" s="134" t="s">
        <v>359</v>
      </c>
      <c r="D39" s="134"/>
      <c r="E39" s="134"/>
      <c r="F39" s="134"/>
      <c r="G39" s="134"/>
      <c r="H39" s="134"/>
      <c r="I39" s="134"/>
      <c r="J39" s="134"/>
      <c r="K39" s="134"/>
      <c r="L39" s="134"/>
      <c r="M39" s="134"/>
      <c r="N39" s="134"/>
      <c r="O39" s="134"/>
      <c r="P39" s="134"/>
      <c r="Q39" s="134"/>
      <c r="R39" s="134"/>
      <c r="S39" s="134"/>
      <c r="T39" s="134"/>
      <c r="U39" s="134"/>
      <c r="V39" s="134"/>
    </row>
    <row r="40" spans="1:24" s="37" customFormat="1" ht="20.100000000000001" customHeight="1">
      <c r="A40" s="165"/>
      <c r="B40" s="134"/>
      <c r="C40" s="134"/>
      <c r="D40" s="134"/>
      <c r="E40" s="134"/>
      <c r="F40" s="134"/>
      <c r="G40" s="134"/>
      <c r="H40" s="134"/>
      <c r="I40" s="134"/>
      <c r="J40" s="134"/>
      <c r="K40" s="134"/>
      <c r="L40" s="134"/>
      <c r="M40" s="134"/>
      <c r="N40" s="134"/>
      <c r="O40" s="134"/>
      <c r="P40" s="134"/>
      <c r="Q40" s="134"/>
      <c r="R40" s="134"/>
      <c r="S40" s="134"/>
      <c r="T40" s="134"/>
      <c r="U40" s="134"/>
      <c r="V40" s="134"/>
    </row>
    <row r="41" spans="1:24" s="37" customFormat="1" ht="20.100000000000001" customHeight="1">
      <c r="A41" s="165"/>
      <c r="B41" s="134" t="s">
        <v>121</v>
      </c>
      <c r="C41" s="134" t="s">
        <v>238</v>
      </c>
      <c r="D41" s="134"/>
      <c r="E41" s="134"/>
      <c r="F41" s="134"/>
      <c r="G41" s="134"/>
      <c r="H41" s="134"/>
      <c r="I41" s="134"/>
      <c r="J41" s="134"/>
      <c r="K41" s="134"/>
      <c r="L41" s="134"/>
      <c r="M41" s="134"/>
      <c r="N41" s="134"/>
      <c r="O41" s="134"/>
      <c r="P41" s="134"/>
      <c r="Q41" s="134"/>
      <c r="R41" s="134"/>
      <c r="S41" s="134"/>
      <c r="T41" s="134"/>
      <c r="U41" s="134"/>
      <c r="V41" s="134"/>
    </row>
    <row r="42" spans="1:24" s="37" customFormat="1" ht="20.100000000000001" customHeight="1">
      <c r="A42" s="165"/>
      <c r="B42" s="88"/>
      <c r="C42" s="134"/>
      <c r="D42" s="134"/>
      <c r="E42" s="134"/>
      <c r="F42" s="134"/>
      <c r="G42" s="134"/>
      <c r="H42" s="134"/>
      <c r="I42" s="134"/>
      <c r="J42" s="134"/>
      <c r="K42" s="134"/>
      <c r="L42" s="134"/>
      <c r="M42" s="134"/>
      <c r="N42" s="134"/>
      <c r="O42" s="134"/>
      <c r="P42" s="134"/>
      <c r="Q42" s="134"/>
      <c r="R42" s="134"/>
      <c r="S42" s="134"/>
      <c r="T42" s="134"/>
      <c r="U42" s="134"/>
      <c r="V42" s="134"/>
    </row>
    <row r="43" spans="1:24" s="37" customFormat="1" ht="20.100000000000001" customHeight="1">
      <c r="A43" s="165"/>
      <c r="B43" s="88" t="s">
        <v>239</v>
      </c>
      <c r="C43" s="134" t="s">
        <v>240</v>
      </c>
      <c r="D43" s="134"/>
      <c r="E43" s="134"/>
      <c r="F43" s="134"/>
      <c r="G43" s="88"/>
      <c r="H43" s="134"/>
      <c r="I43" s="134"/>
      <c r="J43" s="134"/>
      <c r="K43" s="88"/>
      <c r="L43" s="134"/>
      <c r="M43" s="134"/>
      <c r="N43" s="134"/>
      <c r="O43" s="134"/>
      <c r="P43" s="134"/>
      <c r="Q43" s="134"/>
      <c r="R43" s="134"/>
      <c r="S43" s="134"/>
      <c r="T43" s="134"/>
      <c r="U43" s="134"/>
      <c r="V43" s="134"/>
    </row>
    <row r="44" spans="1:24" s="37" customFormat="1" ht="20.100000000000001" customHeight="1">
      <c r="A44" s="165"/>
      <c r="B44" s="134"/>
      <c r="C44" s="134" t="s">
        <v>241</v>
      </c>
      <c r="D44" s="134"/>
      <c r="E44" s="134"/>
      <c r="F44" s="134"/>
      <c r="G44" s="88"/>
      <c r="H44" s="134"/>
      <c r="I44" s="134"/>
      <c r="J44" s="134"/>
      <c r="K44" s="88"/>
      <c r="L44" s="134"/>
      <c r="M44" s="134"/>
      <c r="N44" s="134"/>
      <c r="O44" s="134"/>
      <c r="P44" s="134"/>
      <c r="Q44" s="134"/>
      <c r="R44" s="134"/>
      <c r="S44" s="134"/>
      <c r="T44" s="88"/>
      <c r="U44" s="134"/>
      <c r="V44" s="134"/>
      <c r="X44" s="37" t="s">
        <v>242</v>
      </c>
    </row>
    <row r="45" spans="1:24" s="37" customFormat="1" ht="15.75" customHeight="1">
      <c r="A45" s="165"/>
      <c r="B45" s="165"/>
      <c r="C45" s="165"/>
      <c r="D45" s="165"/>
      <c r="E45" s="165"/>
      <c r="F45" s="165"/>
      <c r="G45" s="89"/>
      <c r="H45" s="165"/>
      <c r="I45" s="165"/>
      <c r="J45" s="165"/>
      <c r="K45" s="165"/>
      <c r="L45" s="165"/>
      <c r="M45" s="165"/>
      <c r="N45" s="165"/>
      <c r="O45" s="165"/>
      <c r="P45" s="165"/>
      <c r="Q45" s="165"/>
      <c r="R45" s="165"/>
      <c r="S45" s="165"/>
      <c r="T45" s="165"/>
      <c r="U45" s="165"/>
      <c r="V45" s="165"/>
      <c r="X45" s="37" t="s">
        <v>243</v>
      </c>
    </row>
    <row r="46" spans="1:24" s="37" customFormat="1" ht="8.25" customHeight="1">
      <c r="A46" s="166"/>
      <c r="B46" s="166"/>
      <c r="D46" s="166"/>
      <c r="E46" s="166"/>
      <c r="F46" s="166"/>
      <c r="G46" s="166"/>
      <c r="H46" s="166"/>
      <c r="I46" s="166"/>
      <c r="J46" s="166"/>
      <c r="K46" s="166"/>
      <c r="L46" s="166"/>
      <c r="M46" s="166"/>
      <c r="N46" s="166"/>
      <c r="O46" s="166"/>
      <c r="P46" s="166"/>
      <c r="Q46" s="166"/>
      <c r="R46" s="166"/>
      <c r="S46" s="166"/>
      <c r="T46" s="166"/>
      <c r="U46" s="166"/>
      <c r="V46" s="166"/>
    </row>
    <row r="47" spans="1:24" ht="30.75">
      <c r="A47" s="215" t="s">
        <v>244</v>
      </c>
      <c r="B47" s="151"/>
      <c r="C47" s="151"/>
      <c r="D47" s="151"/>
      <c r="E47" s="151"/>
      <c r="F47" s="151"/>
      <c r="G47" s="151"/>
      <c r="H47" s="151"/>
      <c r="I47" s="151"/>
      <c r="J47" s="151"/>
      <c r="K47" s="151"/>
      <c r="L47" s="151"/>
      <c r="M47" s="151"/>
      <c r="N47" s="151"/>
      <c r="O47" s="151"/>
      <c r="P47" s="151"/>
      <c r="Q47" s="151"/>
      <c r="R47" s="151"/>
      <c r="S47" s="151"/>
      <c r="T47" s="151"/>
      <c r="U47" s="151"/>
      <c r="V47" s="151"/>
    </row>
    <row r="48" spans="1:24" ht="21">
      <c r="A48" s="167" t="s">
        <v>245</v>
      </c>
      <c r="B48" s="167"/>
      <c r="C48" s="167"/>
      <c r="D48" s="459" t="s">
        <v>246</v>
      </c>
      <c r="E48" s="459"/>
      <c r="F48" s="459"/>
      <c r="G48" s="459"/>
      <c r="H48" s="459"/>
      <c r="I48" s="459"/>
      <c r="J48" s="459"/>
      <c r="K48" s="459"/>
      <c r="L48" s="151"/>
      <c r="M48" s="151"/>
      <c r="N48" s="151"/>
      <c r="O48" s="151"/>
      <c r="P48" s="151"/>
      <c r="Q48" s="151"/>
      <c r="R48" s="460" t="s">
        <v>247</v>
      </c>
      <c r="S48" s="460"/>
      <c r="T48" s="460"/>
      <c r="U48" s="460"/>
      <c r="V48" s="151"/>
    </row>
    <row r="49" spans="1:24" ht="30" customHeight="1">
      <c r="A49" s="168" t="s">
        <v>248</v>
      </c>
      <c r="B49" s="151"/>
      <c r="C49" s="151"/>
      <c r="D49" s="169"/>
      <c r="E49" s="461" t="s">
        <v>249</v>
      </c>
      <c r="F49" s="461"/>
      <c r="G49" s="461"/>
      <c r="H49" s="461"/>
      <c r="I49" s="461"/>
      <c r="J49" s="461"/>
      <c r="K49" s="461"/>
      <c r="L49" s="461"/>
      <c r="M49" s="461"/>
      <c r="N49" s="461"/>
      <c r="O49" s="461"/>
      <c r="P49" s="461"/>
      <c r="Q49" s="151"/>
      <c r="R49" s="151"/>
      <c r="S49" s="151"/>
      <c r="T49" s="151"/>
      <c r="U49" s="151"/>
      <c r="V49" s="151"/>
    </row>
    <row r="50" spans="1:24" ht="8.25" customHeight="1">
      <c r="A50" s="170"/>
      <c r="B50" s="170"/>
      <c r="C50" s="170"/>
      <c r="D50" s="170"/>
      <c r="E50" s="170"/>
      <c r="F50" s="170"/>
      <c r="G50" s="170"/>
      <c r="H50" s="170"/>
      <c r="I50" s="170"/>
      <c r="J50" s="170"/>
      <c r="K50" s="170"/>
      <c r="L50" s="170"/>
      <c r="M50" s="170"/>
      <c r="N50" s="151"/>
      <c r="O50" s="151"/>
      <c r="P50" s="151"/>
      <c r="Q50" s="151"/>
      <c r="R50" s="151"/>
      <c r="S50" s="151"/>
      <c r="T50" s="151"/>
      <c r="U50" s="151"/>
      <c r="V50" s="151"/>
    </row>
    <row r="51" spans="1:24" s="85" customFormat="1" ht="14.25" customHeight="1">
      <c r="A51" s="458"/>
      <c r="B51" s="464" t="s">
        <v>250</v>
      </c>
      <c r="C51" s="464"/>
      <c r="D51" s="465" t="s">
        <v>251</v>
      </c>
      <c r="E51" s="466" t="s">
        <v>252</v>
      </c>
      <c r="F51" s="466"/>
      <c r="G51" s="465" t="s">
        <v>253</v>
      </c>
      <c r="H51" s="462" t="s">
        <v>48</v>
      </c>
      <c r="I51" s="171" t="s">
        <v>46</v>
      </c>
      <c r="J51" s="463" t="s">
        <v>254</v>
      </c>
      <c r="K51" s="172" t="s">
        <v>255</v>
      </c>
      <c r="L51" s="453" t="s">
        <v>43</v>
      </c>
      <c r="M51" s="454" t="s">
        <v>256</v>
      </c>
      <c r="N51" s="455"/>
      <c r="O51" s="455"/>
      <c r="P51" s="456"/>
      <c r="Q51" s="457" t="s">
        <v>648</v>
      </c>
      <c r="R51" s="457"/>
      <c r="S51" s="457"/>
      <c r="T51" s="457"/>
      <c r="U51" s="457"/>
      <c r="V51" s="458" t="s">
        <v>47</v>
      </c>
    </row>
    <row r="52" spans="1:24" s="85" customFormat="1" ht="14.25" customHeight="1">
      <c r="A52" s="458"/>
      <c r="B52" s="173" t="s">
        <v>257</v>
      </c>
      <c r="C52" s="174" t="s">
        <v>258</v>
      </c>
      <c r="D52" s="465"/>
      <c r="E52" s="175" t="s">
        <v>259</v>
      </c>
      <c r="F52" s="174" t="s">
        <v>260</v>
      </c>
      <c r="G52" s="465"/>
      <c r="H52" s="462"/>
      <c r="I52" s="176" t="s">
        <v>261</v>
      </c>
      <c r="J52" s="463"/>
      <c r="K52" s="177" t="s">
        <v>262</v>
      </c>
      <c r="L52" s="453"/>
      <c r="M52" s="412" t="s">
        <v>649</v>
      </c>
      <c r="N52" s="178" t="s">
        <v>263</v>
      </c>
      <c r="O52" s="179" t="s">
        <v>264</v>
      </c>
      <c r="P52" s="180" t="s">
        <v>60</v>
      </c>
      <c r="Q52" s="420" t="s">
        <v>18</v>
      </c>
      <c r="R52" s="420" t="s">
        <v>19</v>
      </c>
      <c r="S52" s="420" t="s">
        <v>60</v>
      </c>
      <c r="T52" s="420" t="s">
        <v>4</v>
      </c>
      <c r="U52" s="420" t="s">
        <v>20</v>
      </c>
      <c r="V52" s="458"/>
    </row>
    <row r="53" spans="1:24" s="86" customFormat="1" ht="24.95" customHeight="1">
      <c r="A53" s="181">
        <v>1</v>
      </c>
      <c r="B53" s="182"/>
      <c r="C53" s="183">
        <v>1</v>
      </c>
      <c r="D53" s="184" t="s">
        <v>265</v>
      </c>
      <c r="E53" s="185" t="s">
        <v>266</v>
      </c>
      <c r="F53" s="186" t="s">
        <v>267</v>
      </c>
      <c r="G53" s="184" t="s">
        <v>52</v>
      </c>
      <c r="H53" s="185">
        <v>3</v>
      </c>
      <c r="I53" s="187">
        <v>20030501</v>
      </c>
      <c r="J53" s="188" t="s">
        <v>249</v>
      </c>
      <c r="K53" s="185" t="s">
        <v>119</v>
      </c>
      <c r="L53" s="189" t="s">
        <v>50</v>
      </c>
      <c r="M53" s="190" t="s">
        <v>82</v>
      </c>
      <c r="N53" s="182">
        <v>1097</v>
      </c>
      <c r="O53" s="191">
        <v>7</v>
      </c>
      <c r="P53" s="192">
        <v>2105</v>
      </c>
      <c r="Q53" s="182">
        <v>1089</v>
      </c>
      <c r="R53" s="191">
        <v>4</v>
      </c>
      <c r="S53" s="193">
        <v>2007</v>
      </c>
      <c r="T53" s="194" t="s">
        <v>268</v>
      </c>
      <c r="U53" s="195" t="s">
        <v>269</v>
      </c>
      <c r="V53" s="196"/>
    </row>
    <row r="54" spans="1:24" s="86" customFormat="1" ht="24.95" customHeight="1">
      <c r="A54" s="181">
        <v>2</v>
      </c>
      <c r="B54" s="182"/>
      <c r="C54" s="183">
        <v>1</v>
      </c>
      <c r="D54" s="184" t="s">
        <v>265</v>
      </c>
      <c r="E54" s="185" t="s">
        <v>266</v>
      </c>
      <c r="F54" s="186" t="s">
        <v>267</v>
      </c>
      <c r="G54" s="184" t="s">
        <v>52</v>
      </c>
      <c r="H54" s="185">
        <v>3</v>
      </c>
      <c r="I54" s="187">
        <v>20030501</v>
      </c>
      <c r="J54" s="188" t="s">
        <v>249</v>
      </c>
      <c r="K54" s="185" t="s">
        <v>119</v>
      </c>
      <c r="L54" s="189" t="s">
        <v>50</v>
      </c>
      <c r="M54" s="190" t="s">
        <v>105</v>
      </c>
      <c r="N54" s="182"/>
      <c r="O54" s="191"/>
      <c r="P54" s="192"/>
      <c r="Q54" s="182">
        <v>2249</v>
      </c>
      <c r="R54" s="191">
        <v>5</v>
      </c>
      <c r="S54" s="193">
        <v>2007</v>
      </c>
      <c r="T54" s="194" t="s">
        <v>270</v>
      </c>
      <c r="U54" s="195" t="s">
        <v>269</v>
      </c>
      <c r="V54" s="196"/>
    </row>
    <row r="55" spans="1:24" s="86" customFormat="1" ht="24.95" customHeight="1">
      <c r="A55" s="181">
        <v>3</v>
      </c>
      <c r="B55" s="182"/>
      <c r="C55" s="183">
        <v>2</v>
      </c>
      <c r="D55" s="184" t="s">
        <v>271</v>
      </c>
      <c r="E55" s="185" t="s">
        <v>272</v>
      </c>
      <c r="F55" s="186" t="s">
        <v>273</v>
      </c>
      <c r="G55" s="184" t="s">
        <v>52</v>
      </c>
      <c r="H55" s="185">
        <v>3</v>
      </c>
      <c r="I55" s="187">
        <v>20030502</v>
      </c>
      <c r="J55" s="188" t="s">
        <v>249</v>
      </c>
      <c r="K55" s="185" t="s">
        <v>119</v>
      </c>
      <c r="L55" s="189" t="s">
        <v>50</v>
      </c>
      <c r="M55" s="190" t="s">
        <v>106</v>
      </c>
      <c r="N55" s="182">
        <v>207</v>
      </c>
      <c r="O55" s="191">
        <v>3</v>
      </c>
      <c r="P55" s="192">
        <v>2105</v>
      </c>
      <c r="Q55" s="182">
        <v>210</v>
      </c>
      <c r="R55" s="191">
        <v>1</v>
      </c>
      <c r="S55" s="193">
        <v>2007</v>
      </c>
      <c r="T55" s="194" t="s">
        <v>270</v>
      </c>
      <c r="U55" s="195" t="s">
        <v>269</v>
      </c>
      <c r="V55" s="196"/>
    </row>
    <row r="56" spans="1:24" s="86" customFormat="1" ht="24.95" customHeight="1">
      <c r="A56" s="181">
        <v>4</v>
      </c>
      <c r="B56" s="182"/>
      <c r="C56" s="183">
        <v>2</v>
      </c>
      <c r="D56" s="184" t="s">
        <v>271</v>
      </c>
      <c r="E56" s="185" t="s">
        <v>272</v>
      </c>
      <c r="F56" s="186" t="s">
        <v>273</v>
      </c>
      <c r="G56" s="184" t="s">
        <v>52</v>
      </c>
      <c r="H56" s="185">
        <v>3</v>
      </c>
      <c r="I56" s="187">
        <v>20030502</v>
      </c>
      <c r="J56" s="188" t="s">
        <v>249</v>
      </c>
      <c r="K56" s="185" t="s">
        <v>119</v>
      </c>
      <c r="L56" s="189" t="s">
        <v>50</v>
      </c>
      <c r="M56" s="190" t="s">
        <v>108</v>
      </c>
      <c r="N56" s="182">
        <v>1421</v>
      </c>
      <c r="O56" s="191">
        <v>5</v>
      </c>
      <c r="P56" s="192">
        <v>2105</v>
      </c>
      <c r="Q56" s="182">
        <v>1486</v>
      </c>
      <c r="R56" s="191">
        <v>2</v>
      </c>
      <c r="S56" s="193">
        <v>2010</v>
      </c>
      <c r="T56" s="194" t="s">
        <v>274</v>
      </c>
      <c r="U56" s="195" t="s">
        <v>275</v>
      </c>
      <c r="V56" s="196"/>
    </row>
    <row r="57" spans="1:24" s="86" customFormat="1" ht="24.95" customHeight="1">
      <c r="A57" s="181">
        <v>5</v>
      </c>
      <c r="B57" s="182"/>
      <c r="C57" s="183">
        <v>3</v>
      </c>
      <c r="D57" s="184" t="s">
        <v>276</v>
      </c>
      <c r="E57" s="185" t="s">
        <v>277</v>
      </c>
      <c r="F57" s="186" t="s">
        <v>278</v>
      </c>
      <c r="G57" s="184" t="s">
        <v>52</v>
      </c>
      <c r="H57" s="185">
        <v>2</v>
      </c>
      <c r="I57" s="187">
        <v>20040503</v>
      </c>
      <c r="J57" s="188" t="s">
        <v>249</v>
      </c>
      <c r="K57" s="185" t="s">
        <v>119</v>
      </c>
      <c r="L57" s="189" t="s">
        <v>50</v>
      </c>
      <c r="M57" s="190" t="s">
        <v>79</v>
      </c>
      <c r="N57" s="182">
        <v>3532</v>
      </c>
      <c r="O57" s="191">
        <v>8</v>
      </c>
      <c r="P57" s="192">
        <v>2105</v>
      </c>
      <c r="Q57" s="182">
        <v>3842</v>
      </c>
      <c r="R57" s="191">
        <v>10</v>
      </c>
      <c r="S57" s="193">
        <v>2010</v>
      </c>
      <c r="T57" s="194" t="s">
        <v>279</v>
      </c>
      <c r="U57" s="195" t="s">
        <v>269</v>
      </c>
      <c r="V57" s="196" t="s">
        <v>64</v>
      </c>
    </row>
    <row r="58" spans="1:24" s="86" customFormat="1" ht="24.95" customHeight="1">
      <c r="A58" s="181">
        <v>6</v>
      </c>
      <c r="B58" s="182"/>
      <c r="C58" s="183">
        <v>3</v>
      </c>
      <c r="D58" s="184" t="s">
        <v>276</v>
      </c>
      <c r="E58" s="185" t="s">
        <v>277</v>
      </c>
      <c r="F58" s="186" t="s">
        <v>278</v>
      </c>
      <c r="G58" s="184" t="s">
        <v>52</v>
      </c>
      <c r="H58" s="185">
        <v>2</v>
      </c>
      <c r="I58" s="187">
        <v>20040503</v>
      </c>
      <c r="J58" s="188" t="s">
        <v>249</v>
      </c>
      <c r="K58" s="185" t="s">
        <v>119</v>
      </c>
      <c r="L58" s="189" t="s">
        <v>50</v>
      </c>
      <c r="M58" s="190" t="s">
        <v>109</v>
      </c>
      <c r="N58" s="182">
        <v>1030</v>
      </c>
      <c r="O58" s="191">
        <v>7</v>
      </c>
      <c r="P58" s="192">
        <v>2105</v>
      </c>
      <c r="Q58" s="182">
        <v>1042</v>
      </c>
      <c r="R58" s="191">
        <v>3</v>
      </c>
      <c r="S58" s="193">
        <v>1906</v>
      </c>
      <c r="T58" s="194" t="s">
        <v>279</v>
      </c>
      <c r="U58" s="195" t="s">
        <v>269</v>
      </c>
      <c r="V58" s="196"/>
    </row>
    <row r="59" spans="1:24" s="86" customFormat="1" ht="24.95" customHeight="1">
      <c r="A59" s="181">
        <v>7</v>
      </c>
      <c r="B59" s="182"/>
      <c r="C59" s="183">
        <v>4</v>
      </c>
      <c r="D59" s="184" t="s">
        <v>280</v>
      </c>
      <c r="E59" s="185" t="s">
        <v>281</v>
      </c>
      <c r="F59" s="186" t="s">
        <v>282</v>
      </c>
      <c r="G59" s="184" t="s">
        <v>52</v>
      </c>
      <c r="H59" s="185">
        <v>1</v>
      </c>
      <c r="I59" s="187">
        <v>20050504</v>
      </c>
      <c r="J59" s="188" t="s">
        <v>249</v>
      </c>
      <c r="K59" s="185" t="s">
        <v>119</v>
      </c>
      <c r="L59" s="189" t="s">
        <v>50</v>
      </c>
      <c r="M59" s="190" t="s">
        <v>81</v>
      </c>
      <c r="N59" s="182"/>
      <c r="O59" s="191"/>
      <c r="P59" s="192"/>
      <c r="Q59" s="182">
        <v>1602</v>
      </c>
      <c r="R59" s="191">
        <v>1</v>
      </c>
      <c r="S59" s="193">
        <v>1907</v>
      </c>
      <c r="T59" s="194" t="s">
        <v>283</v>
      </c>
      <c r="U59" s="195" t="s">
        <v>284</v>
      </c>
      <c r="V59" s="196" t="s">
        <v>63</v>
      </c>
      <c r="X59" s="118"/>
    </row>
    <row r="60" spans="1:24" s="86" customFormat="1" ht="24.95" customHeight="1">
      <c r="A60" s="181">
        <v>8</v>
      </c>
      <c r="B60" s="182"/>
      <c r="C60" s="183">
        <v>4</v>
      </c>
      <c r="D60" s="184" t="s">
        <v>280</v>
      </c>
      <c r="E60" s="185" t="s">
        <v>281</v>
      </c>
      <c r="F60" s="186" t="s">
        <v>282</v>
      </c>
      <c r="G60" s="184" t="s">
        <v>52</v>
      </c>
      <c r="H60" s="185">
        <v>1</v>
      </c>
      <c r="I60" s="187">
        <v>20050204</v>
      </c>
      <c r="J60" s="188" t="s">
        <v>249</v>
      </c>
      <c r="K60" s="185" t="s">
        <v>119</v>
      </c>
      <c r="L60" s="189" t="s">
        <v>50</v>
      </c>
      <c r="M60" s="190" t="s">
        <v>107</v>
      </c>
      <c r="N60" s="182">
        <v>5221</v>
      </c>
      <c r="O60" s="191">
        <v>8</v>
      </c>
      <c r="P60" s="192">
        <v>2105</v>
      </c>
      <c r="Q60" s="182">
        <v>5221</v>
      </c>
      <c r="R60" s="191">
        <v>8</v>
      </c>
      <c r="S60" s="193">
        <v>2105</v>
      </c>
      <c r="T60" s="194" t="s">
        <v>285</v>
      </c>
      <c r="U60" s="195" t="s">
        <v>269</v>
      </c>
      <c r="V60" s="196"/>
    </row>
    <row r="61" spans="1:24" s="86" customFormat="1" ht="24.95" customHeight="1">
      <c r="A61" s="181">
        <v>9</v>
      </c>
      <c r="B61" s="182"/>
      <c r="C61" s="183">
        <v>5</v>
      </c>
      <c r="D61" s="184" t="s">
        <v>286</v>
      </c>
      <c r="E61" s="185" t="s">
        <v>287</v>
      </c>
      <c r="F61" s="186" t="s">
        <v>288</v>
      </c>
      <c r="G61" s="184" t="s">
        <v>52</v>
      </c>
      <c r="H61" s="185">
        <v>2</v>
      </c>
      <c r="I61" s="187">
        <v>20050305</v>
      </c>
      <c r="J61" s="188" t="s">
        <v>249</v>
      </c>
      <c r="K61" s="185" t="s">
        <v>119</v>
      </c>
      <c r="L61" s="189" t="s">
        <v>50</v>
      </c>
      <c r="M61" s="190" t="s">
        <v>80</v>
      </c>
      <c r="N61" s="182"/>
      <c r="O61" s="191"/>
      <c r="P61" s="192"/>
      <c r="Q61" s="182">
        <v>5000</v>
      </c>
      <c r="R61" s="191">
        <v>10</v>
      </c>
      <c r="S61" s="193">
        <v>2009</v>
      </c>
      <c r="T61" s="194" t="s">
        <v>352</v>
      </c>
      <c r="U61" s="195" t="s">
        <v>353</v>
      </c>
      <c r="V61" s="196" t="s">
        <v>62</v>
      </c>
    </row>
    <row r="62" spans="1:24" ht="15" customHeight="1">
      <c r="A62" s="170"/>
      <c r="B62" s="170"/>
      <c r="C62" s="170"/>
      <c r="D62" s="170"/>
      <c r="E62" s="170"/>
      <c r="F62" s="170"/>
      <c r="G62" s="170"/>
      <c r="H62" s="170"/>
      <c r="I62" s="170"/>
      <c r="J62" s="170"/>
      <c r="K62" s="170"/>
      <c r="L62" s="170"/>
      <c r="M62" s="170"/>
      <c r="N62" s="151"/>
      <c r="O62" s="151"/>
      <c r="P62" s="151"/>
      <c r="Q62" s="151"/>
      <c r="R62" s="151"/>
      <c r="S62" s="151"/>
      <c r="T62" s="151"/>
      <c r="U62" s="151"/>
      <c r="V62" s="166"/>
    </row>
    <row r="63" spans="1:24" s="37" customFormat="1" ht="14.25">
      <c r="A63" s="237" t="s">
        <v>289</v>
      </c>
      <c r="B63" s="237"/>
      <c r="C63" s="237"/>
      <c r="D63" s="166"/>
      <c r="E63" s="166"/>
      <c r="F63" s="166"/>
      <c r="G63" s="166"/>
      <c r="H63" s="166"/>
      <c r="I63" s="166"/>
      <c r="J63" s="166"/>
      <c r="K63" s="197"/>
      <c r="L63" s="197"/>
      <c r="M63" s="198"/>
      <c r="N63" s="197" t="s">
        <v>114</v>
      </c>
      <c r="O63" s="451">
        <v>2000</v>
      </c>
      <c r="P63" s="452"/>
      <c r="Q63" s="199"/>
      <c r="R63" s="200" t="s">
        <v>290</v>
      </c>
      <c r="S63" s="201"/>
      <c r="T63" s="202">
        <f>Q63*O63</f>
        <v>0</v>
      </c>
      <c r="U63" s="203"/>
      <c r="V63" s="166"/>
    </row>
    <row r="64" spans="1:24" s="37" customFormat="1" ht="14.25">
      <c r="A64" s="16" t="s">
        <v>399</v>
      </c>
      <c r="B64" s="16"/>
      <c r="C64" s="16"/>
      <c r="D64" s="16"/>
      <c r="E64" s="166"/>
      <c r="F64" s="166"/>
      <c r="G64" s="166"/>
      <c r="H64" s="166"/>
      <c r="I64" s="166"/>
      <c r="J64" s="16" t="s">
        <v>374</v>
      </c>
      <c r="K64" s="166"/>
      <c r="L64" s="166"/>
      <c r="M64" s="166"/>
      <c r="N64" s="197"/>
      <c r="O64" s="166"/>
      <c r="P64" s="204"/>
      <c r="Q64" s="205"/>
      <c r="R64" s="200"/>
      <c r="S64" s="204"/>
      <c r="T64" s="166"/>
      <c r="U64" s="205"/>
      <c r="V64" s="166"/>
    </row>
    <row r="65" spans="1:24" s="37" customFormat="1" ht="14.25">
      <c r="A65" s="16" t="s">
        <v>400</v>
      </c>
      <c r="B65" s="16"/>
      <c r="C65" s="16"/>
      <c r="D65" s="16"/>
      <c r="E65" s="166"/>
      <c r="F65" s="166"/>
      <c r="G65" s="166"/>
      <c r="H65" s="166"/>
      <c r="I65" s="166"/>
      <c r="J65" s="16" t="s">
        <v>375</v>
      </c>
      <c r="K65" s="16"/>
      <c r="L65" s="166"/>
      <c r="M65" s="198"/>
      <c r="N65" s="197" t="s">
        <v>115</v>
      </c>
      <c r="O65" s="451">
        <v>1500</v>
      </c>
      <c r="P65" s="452"/>
      <c r="Q65" s="199">
        <v>8</v>
      </c>
      <c r="R65" s="200" t="s">
        <v>290</v>
      </c>
      <c r="S65" s="201"/>
      <c r="T65" s="202">
        <f>Q65*O65</f>
        <v>12000</v>
      </c>
      <c r="U65" s="203"/>
      <c r="V65" s="166"/>
    </row>
    <row r="66" spans="1:24" s="37" customFormat="1" ht="14.25">
      <c r="A66" s="16" t="s">
        <v>647</v>
      </c>
      <c r="B66" s="16"/>
      <c r="C66" s="16"/>
      <c r="D66" s="16"/>
      <c r="E66" s="166"/>
      <c r="F66" s="166"/>
      <c r="G66" s="166"/>
      <c r="H66" s="166"/>
      <c r="I66" s="166"/>
      <c r="J66" s="16" t="s">
        <v>376</v>
      </c>
      <c r="K66" s="16"/>
      <c r="L66" s="166"/>
      <c r="M66" s="166"/>
      <c r="N66" s="197"/>
      <c r="O66" s="166"/>
      <c r="P66" s="204"/>
      <c r="Q66" s="205"/>
      <c r="R66" s="200"/>
      <c r="S66" s="204"/>
      <c r="T66" s="166"/>
      <c r="U66" s="205"/>
      <c r="V66" s="166"/>
    </row>
    <row r="67" spans="1:24" s="37" customFormat="1" ht="14.25">
      <c r="A67" s="16"/>
      <c r="B67" s="237" t="s">
        <v>651</v>
      </c>
      <c r="C67" s="16"/>
      <c r="D67" s="16"/>
      <c r="E67" s="166"/>
      <c r="F67" s="166"/>
      <c r="G67" s="166"/>
      <c r="H67" s="166"/>
      <c r="I67" s="166"/>
      <c r="J67" s="118"/>
      <c r="K67" s="118"/>
      <c r="L67" s="166"/>
      <c r="M67" s="198"/>
      <c r="N67" s="197" t="s">
        <v>116</v>
      </c>
      <c r="O67" s="451">
        <v>1000</v>
      </c>
      <c r="P67" s="452"/>
      <c r="Q67" s="199"/>
      <c r="R67" s="200" t="s">
        <v>290</v>
      </c>
      <c r="S67" s="201"/>
      <c r="T67" s="202">
        <f>Q67*O67</f>
        <v>0</v>
      </c>
      <c r="U67" s="203"/>
      <c r="V67" s="166"/>
    </row>
    <row r="68" spans="1:24" s="37" customFormat="1" ht="14.25">
      <c r="A68" s="16" t="s">
        <v>653</v>
      </c>
      <c r="B68" s="16"/>
      <c r="C68" s="16"/>
      <c r="D68" s="16"/>
      <c r="E68" s="206"/>
      <c r="F68" s="206"/>
      <c r="G68" s="206"/>
      <c r="H68" s="206"/>
      <c r="I68" s="206"/>
      <c r="J68" s="471" t="s">
        <v>377</v>
      </c>
      <c r="K68" s="472"/>
      <c r="L68" s="242" t="s">
        <v>378</v>
      </c>
      <c r="M68" s="166"/>
      <c r="N68" s="207"/>
      <c r="O68" s="166"/>
      <c r="P68" s="208"/>
      <c r="Q68" s="205"/>
      <c r="R68" s="200"/>
      <c r="S68" s="208"/>
      <c r="T68" s="166"/>
      <c r="U68" s="205"/>
      <c r="V68" s="166"/>
    </row>
    <row r="69" spans="1:24" s="37" customFormat="1" ht="14.25">
      <c r="A69" s="16" t="s">
        <v>83</v>
      </c>
      <c r="B69" s="16"/>
      <c r="C69" s="16"/>
      <c r="D69" s="25"/>
      <c r="E69" s="209"/>
      <c r="F69" s="209"/>
      <c r="G69" s="209"/>
      <c r="H69" s="209"/>
      <c r="I69" s="209"/>
      <c r="J69" s="469" t="s">
        <v>392</v>
      </c>
      <c r="K69" s="470"/>
      <c r="L69" s="243" t="s">
        <v>379</v>
      </c>
      <c r="M69" s="198"/>
      <c r="N69" s="210" t="s">
        <v>117</v>
      </c>
      <c r="O69" s="451">
        <v>3000</v>
      </c>
      <c r="P69" s="452"/>
      <c r="Q69" s="199">
        <v>1</v>
      </c>
      <c r="R69" s="200" t="s">
        <v>290</v>
      </c>
      <c r="S69" s="201"/>
      <c r="T69" s="202">
        <f>Q69*O69</f>
        <v>3000</v>
      </c>
      <c r="U69" s="203"/>
      <c r="V69" s="166"/>
    </row>
    <row r="70" spans="1:24" s="37" customFormat="1" ht="14.25">
      <c r="A70" s="16" t="s">
        <v>84</v>
      </c>
      <c r="B70" s="16"/>
      <c r="C70" s="16"/>
      <c r="D70" s="28"/>
      <c r="E70" s="166"/>
      <c r="F70" s="166"/>
      <c r="G70" s="166"/>
      <c r="H70" s="166"/>
      <c r="I70" s="166"/>
      <c r="J70" s="469" t="s">
        <v>393</v>
      </c>
      <c r="K70" s="470"/>
      <c r="L70" s="243" t="s">
        <v>380</v>
      </c>
      <c r="M70" s="166"/>
      <c r="N70" s="210" t="s">
        <v>298</v>
      </c>
      <c r="O70" s="166"/>
      <c r="P70" s="208"/>
      <c r="Q70" s="166"/>
      <c r="R70" s="211"/>
      <c r="S70" s="208"/>
      <c r="T70" s="166"/>
      <c r="U70" s="166"/>
      <c r="V70" s="166"/>
    </row>
    <row r="71" spans="1:24" s="37" customFormat="1" ht="14.25">
      <c r="A71" s="16" t="s">
        <v>23</v>
      </c>
      <c r="B71" s="16" t="s">
        <v>24</v>
      </c>
      <c r="C71" s="25"/>
      <c r="D71" s="16"/>
      <c r="E71" s="166"/>
      <c r="F71" s="166"/>
      <c r="G71" s="166"/>
      <c r="H71" s="166"/>
      <c r="I71" s="166"/>
      <c r="J71" s="467" t="s">
        <v>396</v>
      </c>
      <c r="K71" s="468"/>
      <c r="L71" s="244" t="s">
        <v>397</v>
      </c>
      <c r="M71" s="198"/>
      <c r="N71" s="210" t="s">
        <v>118</v>
      </c>
      <c r="O71" s="451">
        <v>3000</v>
      </c>
      <c r="P71" s="452"/>
      <c r="Q71" s="199"/>
      <c r="R71" s="200" t="s">
        <v>290</v>
      </c>
      <c r="S71" s="201"/>
      <c r="T71" s="202">
        <f>Q71*O71</f>
        <v>0</v>
      </c>
      <c r="U71" s="166"/>
      <c r="V71" s="166"/>
    </row>
    <row r="72" spans="1:24" s="37" customFormat="1" ht="14.25">
      <c r="A72" s="27" t="s">
        <v>25</v>
      </c>
      <c r="B72" s="25" t="s">
        <v>26</v>
      </c>
      <c r="C72" s="28"/>
      <c r="D72" s="16"/>
      <c r="E72" s="166"/>
      <c r="F72" s="166"/>
      <c r="G72" s="166"/>
      <c r="H72" s="166"/>
      <c r="I72" s="166"/>
      <c r="J72" s="467" t="s">
        <v>394</v>
      </c>
      <c r="K72" s="468"/>
      <c r="L72" s="244" t="s">
        <v>398</v>
      </c>
      <c r="M72" s="166"/>
      <c r="N72" s="166"/>
      <c r="O72" s="166"/>
      <c r="P72" s="166"/>
      <c r="Q72" s="166"/>
      <c r="R72" s="166"/>
      <c r="S72" s="166"/>
      <c r="T72" s="166"/>
      <c r="U72" s="166"/>
      <c r="V72" s="151"/>
      <c r="X72" s="118"/>
    </row>
    <row r="73" spans="1:24" s="37" customFormat="1" ht="14.25">
      <c r="A73" s="27"/>
      <c r="B73" s="28" t="s">
        <v>27</v>
      </c>
      <c r="C73" s="28"/>
      <c r="D73" s="16"/>
      <c r="E73" s="212"/>
      <c r="F73" s="212"/>
      <c r="G73" s="212"/>
      <c r="H73" s="212"/>
      <c r="I73" s="212"/>
      <c r="M73" s="166"/>
      <c r="N73" s="166"/>
      <c r="O73" s="166"/>
      <c r="P73" s="197" t="s">
        <v>120</v>
      </c>
      <c r="Q73" s="166"/>
      <c r="R73" s="166"/>
      <c r="S73" s="197" t="s">
        <v>120</v>
      </c>
      <c r="T73" s="202">
        <f>T63+T65+T67+T69+T71</f>
        <v>15000</v>
      </c>
      <c r="U73" s="212"/>
      <c r="V73" s="151"/>
    </row>
    <row r="74" spans="1:24" s="33" customFormat="1" ht="14.25">
      <c r="C74" s="37"/>
      <c r="D74" s="37"/>
      <c r="E74" s="37"/>
      <c r="F74" s="37"/>
      <c r="G74" s="37"/>
      <c r="H74" s="37"/>
      <c r="I74" s="37"/>
      <c r="J74" s="37"/>
      <c r="K74" s="16"/>
      <c r="L74" s="16"/>
      <c r="M74" s="16"/>
      <c r="N74" s="16"/>
      <c r="O74" s="16"/>
      <c r="P74" s="16"/>
      <c r="Q74" s="16"/>
      <c r="S74" s="23"/>
      <c r="T74" s="103"/>
      <c r="U74" s="103"/>
    </row>
    <row r="75" spans="1:24" s="33" customFormat="1" ht="14.25">
      <c r="B75" s="37" t="s">
        <v>29</v>
      </c>
      <c r="J75" s="37"/>
      <c r="K75" s="16"/>
      <c r="L75" s="16"/>
      <c r="O75" s="37" t="s">
        <v>30</v>
      </c>
      <c r="R75" s="27"/>
      <c r="S75" s="23"/>
      <c r="U75" s="27"/>
    </row>
    <row r="76" spans="1:24" s="33" customFormat="1" ht="12.75" customHeight="1">
      <c r="B76" s="38"/>
      <c r="C76" s="38"/>
      <c r="D76" s="38"/>
      <c r="E76" s="38"/>
      <c r="F76" s="38"/>
      <c r="G76" s="38"/>
      <c r="H76" s="38"/>
      <c r="I76" s="38"/>
      <c r="J76" s="37"/>
      <c r="K76" s="37"/>
      <c r="L76" s="37"/>
      <c r="O76" s="39" t="s">
        <v>31</v>
      </c>
      <c r="P76" s="447"/>
      <c r="Q76" s="447"/>
      <c r="R76" s="447"/>
      <c r="S76" s="447"/>
      <c r="U76" s="413"/>
    </row>
    <row r="77" spans="1:24" s="33" customFormat="1" ht="15" customHeight="1">
      <c r="B77" s="40"/>
      <c r="C77" s="40"/>
      <c r="D77" s="37"/>
      <c r="E77" s="37"/>
      <c r="F77" s="37"/>
      <c r="G77" s="37"/>
      <c r="H77" s="37"/>
      <c r="I77" s="37"/>
      <c r="J77" s="41"/>
      <c r="K77" s="41"/>
      <c r="L77" s="41"/>
      <c r="O77" s="42" t="s">
        <v>32</v>
      </c>
      <c r="P77" s="448" t="s">
        <v>654</v>
      </c>
      <c r="Q77" s="448"/>
      <c r="R77" s="448"/>
      <c r="S77" s="448"/>
      <c r="T77" s="38"/>
      <c r="U77" s="38" t="s">
        <v>33</v>
      </c>
    </row>
    <row r="78" spans="1:24" s="33" customFormat="1" ht="15" customHeight="1">
      <c r="B78" s="43" t="s">
        <v>34</v>
      </c>
      <c r="C78" s="44" t="s">
        <v>35</v>
      </c>
      <c r="D78" s="449"/>
      <c r="E78" s="449"/>
      <c r="F78" s="449"/>
      <c r="G78" s="411"/>
      <c r="H78" s="37"/>
      <c r="I78" s="37"/>
      <c r="J78" s="41"/>
      <c r="K78" s="41"/>
      <c r="L78" s="41"/>
    </row>
    <row r="79" spans="1:24" s="33" customFormat="1" ht="15" customHeight="1">
      <c r="B79" s="46"/>
      <c r="C79" s="46"/>
      <c r="D79" s="450"/>
      <c r="E79" s="450"/>
      <c r="F79" s="450"/>
      <c r="G79" s="450"/>
      <c r="H79" s="450"/>
      <c r="I79" s="450"/>
      <c r="J79" s="41"/>
      <c r="K79" s="41"/>
      <c r="L79" s="41"/>
      <c r="O79" s="37" t="s">
        <v>36</v>
      </c>
    </row>
    <row r="80" spans="1:24" s="33" customFormat="1" ht="15" customHeight="1">
      <c r="B80" s="46" t="s">
        <v>37</v>
      </c>
      <c r="C80" s="46"/>
      <c r="D80" s="446"/>
      <c r="E80" s="446"/>
      <c r="F80" s="446"/>
      <c r="G80" s="446"/>
      <c r="H80" s="446"/>
      <c r="I80" s="446"/>
      <c r="J80" s="8"/>
      <c r="K80" s="8"/>
      <c r="L80" s="8"/>
      <c r="O80" s="8"/>
      <c r="P80" s="8"/>
      <c r="Q80" s="8"/>
      <c r="R80" s="8"/>
      <c r="S80" s="8"/>
      <c r="T80" s="8"/>
      <c r="U80" s="8"/>
    </row>
    <row r="81" spans="2:21" s="8" customFormat="1" ht="15" customHeight="1">
      <c r="B81" s="46" t="s">
        <v>38</v>
      </c>
      <c r="C81" s="46"/>
      <c r="D81" s="446"/>
      <c r="E81" s="446"/>
      <c r="F81" s="446"/>
      <c r="G81" s="446"/>
      <c r="H81" s="446"/>
      <c r="I81" s="446"/>
      <c r="O81" s="46"/>
      <c r="P81" s="47"/>
      <c r="Q81" s="47"/>
      <c r="R81" s="46"/>
      <c r="S81" s="38"/>
      <c r="T81" s="47"/>
      <c r="U81" s="424" t="s">
        <v>39</v>
      </c>
    </row>
    <row r="82" spans="2:21" s="8" customFormat="1" ht="15" customHeight="1"/>
  </sheetData>
  <mergeCells count="30">
    <mergeCell ref="J72:K72"/>
    <mergeCell ref="J70:K70"/>
    <mergeCell ref="J69:K69"/>
    <mergeCell ref="J68:K68"/>
    <mergeCell ref="J71:K71"/>
    <mergeCell ref="A51:A52"/>
    <mergeCell ref="B51:C51"/>
    <mergeCell ref="D51:D52"/>
    <mergeCell ref="E51:F51"/>
    <mergeCell ref="G51:G52"/>
    <mergeCell ref="Q51:U51"/>
    <mergeCell ref="V51:V52"/>
    <mergeCell ref="O63:P63"/>
    <mergeCell ref="D48:K48"/>
    <mergeCell ref="R48:U48"/>
    <mergeCell ref="E49:P49"/>
    <mergeCell ref="H51:H52"/>
    <mergeCell ref="J51:J52"/>
    <mergeCell ref="O65:P65"/>
    <mergeCell ref="O67:P67"/>
    <mergeCell ref="O69:P69"/>
    <mergeCell ref="O71:P71"/>
    <mergeCell ref="L51:L52"/>
    <mergeCell ref="M51:P51"/>
    <mergeCell ref="D81:I81"/>
    <mergeCell ref="P76:S76"/>
    <mergeCell ref="P77:S77"/>
    <mergeCell ref="D78:F78"/>
    <mergeCell ref="D79:I79"/>
    <mergeCell ref="D80:I80"/>
  </mergeCells>
  <phoneticPr fontId="2"/>
  <dataValidations count="2">
    <dataValidation type="list" operator="equal" allowBlank="1" showInputMessage="1" showErrorMessage="1" sqref="V53:V61" xr:uid="{00000000-0002-0000-0400-000000000000}">
      <formula1>"ﾊﾝﾏｰ左投,規格外,陸協推薦"</formula1>
      <formula2>0</formula2>
    </dataValidation>
    <dataValidation type="list" operator="equal" allowBlank="1" showInputMessage="1" showErrorMessage="1" sqref="M53:M61" xr:uid="{00000000-0002-0000-0400-000001000000}">
      <formula1>"100m,200m,400m,800m,1500m,5000m,10000m,110mH,400mH,3000mSC,5000mW,400mR,400mRＡ,400mRB,400mRC,1600mR,1600mRＡ,1600mRB,1600mRC,走高跳,棒高跳,走幅跳,三段跳,砲丸投,円盤投,ハンマー投,やり投,10種競技"</formula1>
      <formula2>0</formula2>
    </dataValidation>
  </dataValidations>
  <printOptions horizontalCentered="1" verticalCentered="1"/>
  <pageMargins left="0.31527777777777799" right="0.196527777777778" top="0.26" bottom="0.2" header="0.27" footer="0.2"/>
  <pageSetup paperSize="9" scale="58" firstPageNumber="0" fitToHeight="0"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X201"/>
  <sheetViews>
    <sheetView zoomScaleNormal="100" zoomScaleSheetLayoutView="96" workbookViewId="0">
      <pane ySplit="2" topLeftCell="A3" activePane="bottomLeft" state="frozen"/>
      <selection pane="bottomLeft" activeCell="L25" sqref="L25"/>
    </sheetView>
  </sheetViews>
  <sheetFormatPr defaultRowHeight="13.5"/>
  <cols>
    <col min="1" max="1" width="5.5" style="56" bestFit="1" customWidth="1"/>
    <col min="2" max="3" width="10.625" style="56" customWidth="1"/>
    <col min="4" max="4" width="9" customWidth="1"/>
    <col min="6" max="6" width="9" customWidth="1"/>
    <col min="10" max="10" width="3.125" customWidth="1"/>
    <col min="11" max="11" width="4.5" customWidth="1"/>
    <col min="12" max="12" width="5.25" customWidth="1"/>
    <col min="13" max="13" width="6.25" customWidth="1"/>
    <col min="14" max="17" width="8.625" customWidth="1"/>
    <col min="18" max="18" width="9" customWidth="1"/>
    <col min="19" max="19" width="5.625" customWidth="1"/>
    <col min="20" max="20" width="7.625" customWidth="1"/>
    <col min="21" max="22" width="3.625" customWidth="1"/>
    <col min="23" max="23" width="5.625" customWidth="1"/>
  </cols>
  <sheetData>
    <row r="1" spans="1:24" ht="36" customHeight="1"/>
    <row r="2" spans="1:24" s="51" customFormat="1" ht="45">
      <c r="A2" s="473" t="s">
        <v>65</v>
      </c>
      <c r="B2" s="473"/>
      <c r="C2" s="473"/>
      <c r="D2" s="83" t="s">
        <v>41</v>
      </c>
      <c r="E2" s="83" t="s">
        <v>42</v>
      </c>
      <c r="F2" s="84" t="s">
        <v>66</v>
      </c>
      <c r="G2" s="84" t="s">
        <v>67</v>
      </c>
      <c r="H2" s="84" t="s">
        <v>68</v>
      </c>
      <c r="I2" s="83" t="s">
        <v>43</v>
      </c>
      <c r="J2" s="84" t="s">
        <v>69</v>
      </c>
      <c r="K2" s="84" t="s">
        <v>70</v>
      </c>
      <c r="L2" s="84" t="s">
        <v>78</v>
      </c>
      <c r="M2" s="83" t="s">
        <v>44</v>
      </c>
      <c r="N2" s="83" t="s">
        <v>45</v>
      </c>
      <c r="O2" s="84" t="s">
        <v>72</v>
      </c>
      <c r="P2" s="84" t="s">
        <v>73</v>
      </c>
      <c r="Q2" s="84" t="s">
        <v>74</v>
      </c>
      <c r="R2" s="83" t="s">
        <v>46</v>
      </c>
      <c r="S2" s="84" t="s">
        <v>77</v>
      </c>
      <c r="T2" s="84" t="s">
        <v>75</v>
      </c>
      <c r="U2" s="83" t="s">
        <v>47</v>
      </c>
      <c r="V2" s="83" t="s">
        <v>48</v>
      </c>
      <c r="W2" s="84" t="s">
        <v>76</v>
      </c>
      <c r="X2" s="83" t="s">
        <v>49</v>
      </c>
    </row>
    <row r="3" spans="1:24" s="51" customFormat="1">
      <c r="A3" s="77" t="str">
        <f t="shared" ref="A3:A34" si="0">IF(S3="","",S3)</f>
        <v/>
      </c>
      <c r="B3" s="113" t="str">
        <f t="shared" ref="B3:B34" si="1">IF(F3="","",ASC(F3))</f>
        <v/>
      </c>
      <c r="C3" s="113" t="str">
        <f t="shared" ref="C3:C34" si="2">IF(G3="","",G3&amp;" "&amp;H3)</f>
        <v/>
      </c>
      <c r="D3" s="114"/>
      <c r="E3" s="114"/>
      <c r="F3" s="114"/>
      <c r="G3" s="114"/>
      <c r="H3" s="114"/>
      <c r="I3" s="114"/>
      <c r="J3" s="114"/>
      <c r="K3" s="114"/>
      <c r="L3" s="114"/>
      <c r="M3" s="114"/>
      <c r="N3" s="114"/>
      <c r="O3" s="114"/>
      <c r="P3" s="114"/>
      <c r="Q3" s="114"/>
      <c r="R3" s="114"/>
      <c r="S3" s="114"/>
      <c r="T3" s="114"/>
      <c r="U3" s="114"/>
      <c r="V3" s="114"/>
      <c r="W3" s="114"/>
      <c r="X3" s="114"/>
    </row>
    <row r="4" spans="1:24" s="51" customFormat="1">
      <c r="A4" s="77" t="str">
        <f t="shared" si="0"/>
        <v/>
      </c>
      <c r="B4" s="113" t="str">
        <f t="shared" si="1"/>
        <v/>
      </c>
      <c r="C4" s="113" t="str">
        <f t="shared" si="2"/>
        <v/>
      </c>
      <c r="D4" s="114"/>
      <c r="E4" s="114"/>
      <c r="F4" s="114"/>
      <c r="G4" s="114"/>
      <c r="H4" s="114"/>
      <c r="I4" s="114"/>
      <c r="J4" s="114"/>
      <c r="K4" s="114"/>
      <c r="L4" s="114"/>
      <c r="M4" s="114"/>
      <c r="N4" s="114"/>
      <c r="O4" s="114"/>
      <c r="P4" s="114"/>
      <c r="Q4" s="114"/>
      <c r="R4" s="114"/>
      <c r="S4" s="114"/>
      <c r="T4" s="114"/>
      <c r="U4" s="114"/>
      <c r="V4" s="114"/>
      <c r="W4" s="114"/>
      <c r="X4" s="114"/>
    </row>
    <row r="5" spans="1:24" s="51" customFormat="1">
      <c r="A5" s="77" t="str">
        <f t="shared" si="0"/>
        <v/>
      </c>
      <c r="B5" s="113" t="str">
        <f t="shared" si="1"/>
        <v/>
      </c>
      <c r="C5" s="113" t="str">
        <f t="shared" si="2"/>
        <v/>
      </c>
      <c r="D5" s="114"/>
      <c r="E5" s="114"/>
      <c r="F5" s="114"/>
      <c r="G5" s="114"/>
      <c r="H5" s="114"/>
      <c r="I5" s="114"/>
      <c r="J5" s="114"/>
      <c r="K5" s="114"/>
      <c r="L5" s="114"/>
      <c r="M5" s="114"/>
      <c r="N5" s="114"/>
      <c r="O5" s="114"/>
      <c r="P5" s="114"/>
      <c r="Q5" s="114"/>
      <c r="R5" s="114"/>
      <c r="S5" s="114"/>
      <c r="T5" s="114"/>
      <c r="U5" s="114"/>
      <c r="V5" s="114"/>
      <c r="W5" s="114"/>
      <c r="X5" s="114"/>
    </row>
    <row r="6" spans="1:24" s="51" customFormat="1">
      <c r="A6" s="77" t="str">
        <f t="shared" si="0"/>
        <v/>
      </c>
      <c r="B6" s="113" t="str">
        <f t="shared" si="1"/>
        <v/>
      </c>
      <c r="C6" s="113" t="str">
        <f t="shared" si="2"/>
        <v/>
      </c>
      <c r="D6" s="114"/>
      <c r="E6" s="114"/>
      <c r="F6" s="114"/>
      <c r="G6" s="114"/>
      <c r="H6" s="114"/>
      <c r="I6" s="114"/>
      <c r="J6" s="114"/>
      <c r="K6" s="114"/>
      <c r="L6" s="114"/>
      <c r="M6" s="114"/>
      <c r="N6" s="114"/>
      <c r="O6" s="114"/>
      <c r="P6" s="114"/>
      <c r="Q6" s="114"/>
      <c r="R6" s="114"/>
      <c r="S6" s="114"/>
      <c r="T6" s="114"/>
      <c r="U6" s="114"/>
      <c r="V6" s="114"/>
      <c r="W6" s="114"/>
      <c r="X6" s="114"/>
    </row>
    <row r="7" spans="1:24" s="51" customFormat="1">
      <c r="A7" s="77" t="str">
        <f t="shared" si="0"/>
        <v/>
      </c>
      <c r="B7" s="113" t="str">
        <f t="shared" si="1"/>
        <v/>
      </c>
      <c r="C7" s="113" t="str">
        <f t="shared" si="2"/>
        <v/>
      </c>
      <c r="D7" s="114"/>
      <c r="E7" s="114"/>
      <c r="F7" s="114"/>
      <c r="G7" s="114"/>
      <c r="H7" s="114"/>
      <c r="I7" s="114"/>
      <c r="J7" s="114"/>
      <c r="K7" s="114"/>
      <c r="L7" s="114"/>
      <c r="M7" s="114"/>
      <c r="N7" s="114"/>
      <c r="O7" s="114"/>
      <c r="P7" s="114"/>
      <c r="Q7" s="114"/>
      <c r="R7" s="114"/>
      <c r="S7" s="114"/>
      <c r="T7" s="114"/>
      <c r="U7" s="114"/>
      <c r="V7" s="114"/>
      <c r="W7" s="114"/>
      <c r="X7" s="114"/>
    </row>
    <row r="8" spans="1:24" s="51" customFormat="1">
      <c r="A8" s="77" t="str">
        <f t="shared" si="0"/>
        <v/>
      </c>
      <c r="B8" s="113" t="str">
        <f t="shared" si="1"/>
        <v/>
      </c>
      <c r="C8" s="113" t="str">
        <f t="shared" si="2"/>
        <v/>
      </c>
      <c r="D8" s="114"/>
      <c r="E8" s="114"/>
      <c r="F8" s="114"/>
      <c r="G8" s="114"/>
      <c r="H8" s="114"/>
      <c r="I8" s="114"/>
      <c r="J8" s="114"/>
      <c r="K8" s="114"/>
      <c r="L8" s="114"/>
      <c r="M8" s="114"/>
      <c r="N8" s="114"/>
      <c r="O8" s="114"/>
      <c r="P8" s="114"/>
      <c r="Q8" s="114"/>
      <c r="R8" s="114"/>
      <c r="S8" s="114"/>
      <c r="T8" s="114"/>
      <c r="U8" s="114"/>
      <c r="V8" s="114"/>
      <c r="W8" s="114"/>
      <c r="X8" s="114"/>
    </row>
    <row r="9" spans="1:24" s="51" customFormat="1">
      <c r="A9" s="77" t="str">
        <f t="shared" si="0"/>
        <v/>
      </c>
      <c r="B9" s="113" t="str">
        <f t="shared" si="1"/>
        <v/>
      </c>
      <c r="C9" s="113" t="str">
        <f t="shared" si="2"/>
        <v/>
      </c>
      <c r="D9" s="114"/>
      <c r="E9" s="114"/>
      <c r="F9" s="114"/>
      <c r="G9" s="114"/>
      <c r="H9" s="114"/>
      <c r="I9" s="114"/>
      <c r="J9" s="114"/>
      <c r="K9" s="114"/>
      <c r="L9" s="114"/>
      <c r="M9" s="114"/>
      <c r="N9" s="114"/>
      <c r="O9" s="114"/>
      <c r="P9" s="114"/>
      <c r="Q9" s="114"/>
      <c r="R9" s="114"/>
      <c r="S9" s="114"/>
      <c r="T9" s="114"/>
      <c r="U9" s="114"/>
      <c r="V9" s="114"/>
      <c r="W9" s="114"/>
      <c r="X9" s="114"/>
    </row>
    <row r="10" spans="1:24" s="51" customFormat="1">
      <c r="A10" s="77" t="str">
        <f t="shared" si="0"/>
        <v/>
      </c>
      <c r="B10" s="113" t="str">
        <f t="shared" si="1"/>
        <v/>
      </c>
      <c r="C10" s="113" t="str">
        <f t="shared" si="2"/>
        <v/>
      </c>
      <c r="D10" s="114"/>
      <c r="E10" s="114"/>
      <c r="F10" s="114"/>
      <c r="G10" s="114"/>
      <c r="H10" s="114"/>
      <c r="I10" s="114"/>
      <c r="J10" s="114"/>
      <c r="K10" s="114"/>
      <c r="L10" s="114"/>
      <c r="M10" s="114"/>
      <c r="N10" s="114"/>
      <c r="O10" s="114"/>
      <c r="P10" s="114"/>
      <c r="Q10" s="114"/>
      <c r="R10" s="114"/>
      <c r="S10" s="114"/>
      <c r="T10" s="114"/>
      <c r="U10" s="114"/>
      <c r="V10" s="114"/>
      <c r="W10" s="114"/>
      <c r="X10" s="114"/>
    </row>
    <row r="11" spans="1:24" s="51" customFormat="1">
      <c r="A11" s="77" t="str">
        <f t="shared" si="0"/>
        <v/>
      </c>
      <c r="B11" s="113" t="str">
        <f t="shared" si="1"/>
        <v/>
      </c>
      <c r="C11" s="113" t="str">
        <f t="shared" si="2"/>
        <v/>
      </c>
      <c r="D11" s="115"/>
      <c r="E11" s="115"/>
      <c r="F11" s="115"/>
      <c r="G11" s="115"/>
      <c r="H11" s="115"/>
      <c r="I11" s="115"/>
      <c r="J11" s="115"/>
      <c r="K11" s="115"/>
      <c r="L11" s="115"/>
      <c r="M11" s="115"/>
      <c r="N11" s="115"/>
      <c r="O11" s="115"/>
      <c r="P11" s="115"/>
      <c r="Q11" s="115"/>
      <c r="R11" s="115"/>
      <c r="S11" s="115"/>
      <c r="T11" s="115"/>
      <c r="U11" s="115"/>
      <c r="V11" s="115"/>
      <c r="W11" s="115"/>
      <c r="X11" s="114"/>
    </row>
    <row r="12" spans="1:24" s="51" customFormat="1">
      <c r="A12" s="77" t="str">
        <f t="shared" si="0"/>
        <v/>
      </c>
      <c r="B12" s="113" t="str">
        <f t="shared" si="1"/>
        <v/>
      </c>
      <c r="C12" s="113" t="str">
        <f t="shared" si="2"/>
        <v/>
      </c>
      <c r="D12" s="114"/>
      <c r="E12" s="114"/>
      <c r="F12" s="114"/>
      <c r="G12" s="114"/>
      <c r="H12" s="114"/>
      <c r="I12" s="114"/>
      <c r="J12" s="114"/>
      <c r="K12" s="114"/>
      <c r="L12" s="114"/>
      <c r="M12" s="114"/>
      <c r="N12" s="114"/>
      <c r="O12" s="114"/>
      <c r="P12" s="114"/>
      <c r="Q12" s="114"/>
      <c r="R12" s="114"/>
      <c r="S12" s="114"/>
      <c r="T12" s="114"/>
      <c r="U12" s="114"/>
      <c r="V12" s="114"/>
      <c r="W12" s="114"/>
      <c r="X12" s="114"/>
    </row>
    <row r="13" spans="1:24" s="51" customFormat="1">
      <c r="A13" s="77" t="str">
        <f t="shared" si="0"/>
        <v/>
      </c>
      <c r="B13" s="113" t="str">
        <f t="shared" si="1"/>
        <v/>
      </c>
      <c r="C13" s="113" t="str">
        <f t="shared" si="2"/>
        <v/>
      </c>
      <c r="D13" s="114"/>
      <c r="E13" s="114"/>
      <c r="F13" s="114"/>
      <c r="G13" s="114"/>
      <c r="H13" s="114"/>
      <c r="I13" s="114"/>
      <c r="J13" s="114"/>
      <c r="K13" s="114"/>
      <c r="L13" s="114"/>
      <c r="M13" s="114"/>
      <c r="N13" s="114"/>
      <c r="O13" s="114"/>
      <c r="P13" s="114"/>
      <c r="Q13" s="114"/>
      <c r="R13" s="114"/>
      <c r="S13" s="114"/>
      <c r="T13" s="114"/>
      <c r="U13" s="114"/>
      <c r="V13" s="114"/>
      <c r="W13" s="114"/>
      <c r="X13" s="114"/>
    </row>
    <row r="14" spans="1:24" s="51" customFormat="1">
      <c r="A14" s="77" t="str">
        <f t="shared" si="0"/>
        <v/>
      </c>
      <c r="B14" s="113" t="str">
        <f t="shared" si="1"/>
        <v/>
      </c>
      <c r="C14" s="113" t="str">
        <f t="shared" si="2"/>
        <v/>
      </c>
      <c r="D14" s="114"/>
      <c r="E14" s="114"/>
      <c r="F14" s="114"/>
      <c r="G14" s="114"/>
      <c r="H14" s="114"/>
      <c r="I14" s="114"/>
      <c r="J14" s="114"/>
      <c r="K14" s="114"/>
      <c r="L14" s="114"/>
      <c r="M14" s="114"/>
      <c r="N14" s="114"/>
      <c r="O14" s="114"/>
      <c r="P14" s="114"/>
      <c r="Q14" s="114"/>
      <c r="R14" s="114"/>
      <c r="S14" s="114"/>
      <c r="T14" s="114"/>
      <c r="U14" s="114"/>
      <c r="V14" s="114"/>
      <c r="W14" s="114"/>
      <c r="X14" s="114"/>
    </row>
    <row r="15" spans="1:24" s="51" customFormat="1">
      <c r="A15" s="77" t="str">
        <f t="shared" si="0"/>
        <v/>
      </c>
      <c r="B15" s="113" t="str">
        <f t="shared" si="1"/>
        <v/>
      </c>
      <c r="C15" s="113" t="str">
        <f t="shared" si="2"/>
        <v/>
      </c>
      <c r="D15" s="114"/>
      <c r="E15" s="114"/>
      <c r="F15" s="114"/>
      <c r="G15" s="114"/>
      <c r="H15" s="114"/>
      <c r="I15" s="114"/>
      <c r="J15" s="114"/>
      <c r="K15" s="114"/>
      <c r="L15" s="114"/>
      <c r="M15" s="114"/>
      <c r="N15" s="114"/>
      <c r="O15" s="114"/>
      <c r="P15" s="114"/>
      <c r="Q15" s="114"/>
      <c r="R15" s="114"/>
      <c r="S15" s="114"/>
      <c r="T15" s="114"/>
      <c r="U15" s="114"/>
      <c r="V15" s="114"/>
      <c r="W15" s="114"/>
      <c r="X15" s="114"/>
    </row>
    <row r="16" spans="1:24" s="51" customFormat="1">
      <c r="A16" s="77" t="str">
        <f t="shared" si="0"/>
        <v/>
      </c>
      <c r="B16" s="113" t="str">
        <f t="shared" si="1"/>
        <v/>
      </c>
      <c r="C16" s="113" t="str">
        <f t="shared" si="2"/>
        <v/>
      </c>
      <c r="D16" s="114"/>
      <c r="E16" s="114"/>
      <c r="F16" s="114"/>
      <c r="G16" s="114"/>
      <c r="H16" s="114"/>
      <c r="I16" s="114"/>
      <c r="J16" s="114"/>
      <c r="K16" s="114"/>
      <c r="L16" s="114"/>
      <c r="M16" s="114"/>
      <c r="N16" s="114"/>
      <c r="O16" s="114"/>
      <c r="P16" s="114"/>
      <c r="Q16" s="114"/>
      <c r="R16" s="114"/>
      <c r="S16" s="114"/>
      <c r="T16" s="114"/>
      <c r="U16" s="114"/>
      <c r="V16" s="114"/>
      <c r="W16" s="114"/>
      <c r="X16" s="114"/>
    </row>
    <row r="17" spans="1:24" s="51" customFormat="1">
      <c r="A17" s="77" t="str">
        <f t="shared" si="0"/>
        <v/>
      </c>
      <c r="B17" s="113" t="str">
        <f t="shared" si="1"/>
        <v/>
      </c>
      <c r="C17" s="113" t="str">
        <f t="shared" si="2"/>
        <v/>
      </c>
      <c r="D17" s="114"/>
      <c r="E17" s="114"/>
      <c r="F17" s="114"/>
      <c r="G17" s="114"/>
      <c r="H17" s="114"/>
      <c r="I17" s="114"/>
      <c r="J17" s="114"/>
      <c r="K17" s="114"/>
      <c r="L17" s="114"/>
      <c r="M17" s="114"/>
      <c r="N17" s="114"/>
      <c r="O17" s="114"/>
      <c r="P17" s="114"/>
      <c r="Q17" s="114"/>
      <c r="R17" s="114"/>
      <c r="S17" s="114"/>
      <c r="T17" s="114"/>
      <c r="U17" s="114"/>
      <c r="V17" s="114"/>
      <c r="W17" s="114"/>
      <c r="X17" s="114"/>
    </row>
    <row r="18" spans="1:24" s="51" customFormat="1">
      <c r="A18" s="77" t="str">
        <f t="shared" si="0"/>
        <v/>
      </c>
      <c r="B18" s="113" t="str">
        <f t="shared" si="1"/>
        <v/>
      </c>
      <c r="C18" s="113" t="str">
        <f t="shared" si="2"/>
        <v/>
      </c>
      <c r="D18" s="114"/>
      <c r="E18" s="114"/>
      <c r="F18" s="114"/>
      <c r="G18" s="114"/>
      <c r="H18" s="114"/>
      <c r="I18" s="114"/>
      <c r="J18" s="114"/>
      <c r="K18" s="114"/>
      <c r="L18" s="114"/>
      <c r="M18" s="114"/>
      <c r="N18" s="114"/>
      <c r="O18" s="114"/>
      <c r="P18" s="114"/>
      <c r="Q18" s="114"/>
      <c r="R18" s="114"/>
      <c r="S18" s="114"/>
      <c r="T18" s="114"/>
      <c r="U18" s="114"/>
      <c r="V18" s="114"/>
      <c r="W18" s="114"/>
      <c r="X18" s="114"/>
    </row>
    <row r="19" spans="1:24" s="51" customFormat="1">
      <c r="A19" s="77" t="str">
        <f t="shared" si="0"/>
        <v/>
      </c>
      <c r="B19" s="113" t="str">
        <f t="shared" si="1"/>
        <v/>
      </c>
      <c r="C19" s="113" t="str">
        <f t="shared" si="2"/>
        <v/>
      </c>
      <c r="D19" s="114"/>
      <c r="E19" s="114"/>
      <c r="F19" s="114"/>
      <c r="G19" s="114"/>
      <c r="H19" s="114"/>
      <c r="I19" s="114"/>
      <c r="J19" s="114"/>
      <c r="K19" s="114"/>
      <c r="L19" s="114"/>
      <c r="M19" s="114"/>
      <c r="N19" s="114"/>
      <c r="O19" s="114"/>
      <c r="P19" s="114"/>
      <c r="Q19" s="114"/>
      <c r="R19" s="114"/>
      <c r="S19" s="114"/>
      <c r="T19" s="114"/>
      <c r="U19" s="114"/>
      <c r="V19" s="114"/>
      <c r="W19" s="114"/>
      <c r="X19" s="114"/>
    </row>
    <row r="20" spans="1:24" s="51" customFormat="1">
      <c r="A20" s="77" t="str">
        <f t="shared" si="0"/>
        <v/>
      </c>
      <c r="B20" s="113" t="str">
        <f t="shared" si="1"/>
        <v/>
      </c>
      <c r="C20" s="113" t="str">
        <f t="shared" si="2"/>
        <v/>
      </c>
      <c r="D20" s="114"/>
      <c r="E20" s="114"/>
      <c r="F20" s="114"/>
      <c r="G20" s="114"/>
      <c r="H20" s="114"/>
      <c r="I20" s="114"/>
      <c r="J20" s="114"/>
      <c r="K20" s="114"/>
      <c r="L20" s="114"/>
      <c r="M20" s="114"/>
      <c r="N20" s="114"/>
      <c r="O20" s="114"/>
      <c r="P20" s="114"/>
      <c r="Q20" s="114"/>
      <c r="R20" s="114"/>
      <c r="S20" s="114"/>
      <c r="T20" s="114"/>
      <c r="U20" s="114"/>
      <c r="V20" s="114"/>
      <c r="W20" s="114"/>
      <c r="X20" s="114"/>
    </row>
    <row r="21" spans="1:24" s="51" customFormat="1">
      <c r="A21" s="77" t="str">
        <f t="shared" si="0"/>
        <v/>
      </c>
      <c r="B21" s="113" t="str">
        <f t="shared" si="1"/>
        <v/>
      </c>
      <c r="C21" s="113" t="str">
        <f t="shared" si="2"/>
        <v/>
      </c>
      <c r="D21" s="114"/>
      <c r="E21" s="114"/>
      <c r="F21" s="114"/>
      <c r="G21" s="114"/>
      <c r="H21" s="114"/>
      <c r="I21" s="114"/>
      <c r="J21" s="114"/>
      <c r="K21" s="114"/>
      <c r="L21" s="114"/>
      <c r="M21" s="114"/>
      <c r="N21" s="114"/>
      <c r="O21" s="114"/>
      <c r="P21" s="114"/>
      <c r="Q21" s="114"/>
      <c r="R21" s="114"/>
      <c r="S21" s="114"/>
      <c r="T21" s="114"/>
      <c r="U21" s="114"/>
      <c r="V21" s="114"/>
      <c r="W21" s="114"/>
      <c r="X21" s="114"/>
    </row>
    <row r="22" spans="1:24" s="51" customFormat="1">
      <c r="A22" s="77" t="str">
        <f t="shared" si="0"/>
        <v/>
      </c>
      <c r="B22" s="113" t="str">
        <f t="shared" si="1"/>
        <v/>
      </c>
      <c r="C22" s="113" t="str">
        <f t="shared" si="2"/>
        <v/>
      </c>
      <c r="D22" s="114"/>
      <c r="E22" s="114"/>
      <c r="F22" s="114"/>
      <c r="G22" s="114"/>
      <c r="H22" s="114"/>
      <c r="I22" s="114"/>
      <c r="J22" s="114"/>
      <c r="K22" s="114"/>
      <c r="L22" s="114"/>
      <c r="M22" s="114"/>
      <c r="N22" s="114"/>
      <c r="O22" s="114"/>
      <c r="P22" s="114"/>
      <c r="Q22" s="114"/>
      <c r="R22" s="114"/>
      <c r="S22" s="114"/>
      <c r="T22" s="114"/>
      <c r="U22" s="114"/>
      <c r="V22" s="114"/>
      <c r="W22" s="114"/>
      <c r="X22" s="114"/>
    </row>
    <row r="23" spans="1:24" s="51" customFormat="1">
      <c r="A23" s="77" t="str">
        <f t="shared" si="0"/>
        <v/>
      </c>
      <c r="B23" s="113" t="str">
        <f t="shared" si="1"/>
        <v/>
      </c>
      <c r="C23" s="113" t="str">
        <f t="shared" si="2"/>
        <v/>
      </c>
      <c r="D23" s="114"/>
      <c r="E23" s="114"/>
      <c r="F23" s="114"/>
      <c r="G23" s="114"/>
      <c r="H23" s="114"/>
      <c r="I23" s="114"/>
      <c r="J23" s="114"/>
      <c r="K23" s="114"/>
      <c r="L23" s="114"/>
      <c r="M23" s="114"/>
      <c r="N23" s="114"/>
      <c r="O23" s="114"/>
      <c r="P23" s="114"/>
      <c r="Q23" s="114"/>
      <c r="R23" s="114"/>
      <c r="S23" s="114"/>
      <c r="T23" s="114"/>
      <c r="U23" s="114"/>
      <c r="V23" s="114"/>
      <c r="W23" s="114"/>
      <c r="X23" s="114"/>
    </row>
    <row r="24" spans="1:24" s="51" customFormat="1">
      <c r="A24" s="77" t="str">
        <f t="shared" si="0"/>
        <v/>
      </c>
      <c r="B24" s="113" t="str">
        <f t="shared" si="1"/>
        <v/>
      </c>
      <c r="C24" s="113" t="str">
        <f t="shared" si="2"/>
        <v/>
      </c>
      <c r="D24" s="114"/>
      <c r="E24" s="114"/>
      <c r="F24" s="114"/>
      <c r="G24" s="114"/>
      <c r="H24" s="114"/>
      <c r="I24" s="114"/>
      <c r="J24" s="114"/>
      <c r="K24" s="114"/>
      <c r="L24" s="114"/>
      <c r="M24" s="114"/>
      <c r="N24" s="114"/>
      <c r="O24" s="114"/>
      <c r="P24" s="114"/>
      <c r="Q24" s="114"/>
      <c r="R24" s="114"/>
      <c r="S24" s="114"/>
      <c r="T24" s="114"/>
      <c r="U24" s="114"/>
      <c r="V24" s="114"/>
      <c r="W24" s="114"/>
      <c r="X24" s="114"/>
    </row>
    <row r="25" spans="1:24" s="51" customFormat="1">
      <c r="A25" s="77" t="str">
        <f t="shared" si="0"/>
        <v/>
      </c>
      <c r="B25" s="113" t="str">
        <f t="shared" si="1"/>
        <v/>
      </c>
      <c r="C25" s="113" t="str">
        <f t="shared" si="2"/>
        <v/>
      </c>
      <c r="D25" s="114"/>
      <c r="E25" s="114"/>
      <c r="F25" s="114"/>
      <c r="G25" s="114"/>
      <c r="H25" s="114"/>
      <c r="I25" s="114"/>
      <c r="J25" s="114"/>
      <c r="K25" s="114"/>
      <c r="L25" s="114"/>
      <c r="M25" s="114"/>
      <c r="N25" s="114"/>
      <c r="O25" s="114"/>
      <c r="P25" s="114"/>
      <c r="Q25" s="114"/>
      <c r="R25" s="114"/>
      <c r="S25" s="114"/>
      <c r="T25" s="114"/>
      <c r="U25" s="114"/>
      <c r="V25" s="114"/>
      <c r="W25" s="114"/>
      <c r="X25" s="114"/>
    </row>
    <row r="26" spans="1:24" s="51" customFormat="1">
      <c r="A26" s="77" t="str">
        <f t="shared" si="0"/>
        <v/>
      </c>
      <c r="B26" s="113" t="str">
        <f t="shared" si="1"/>
        <v/>
      </c>
      <c r="C26" s="113" t="str">
        <f t="shared" si="2"/>
        <v/>
      </c>
      <c r="D26" s="114"/>
      <c r="E26" s="114"/>
      <c r="F26" s="114"/>
      <c r="G26" s="114"/>
      <c r="H26" s="114"/>
      <c r="I26" s="114"/>
      <c r="J26" s="114"/>
      <c r="K26" s="114"/>
      <c r="L26" s="114"/>
      <c r="M26" s="114"/>
      <c r="N26" s="114"/>
      <c r="O26" s="114"/>
      <c r="P26" s="114"/>
      <c r="Q26" s="114"/>
      <c r="R26" s="114"/>
      <c r="S26" s="114"/>
      <c r="T26" s="114"/>
      <c r="U26" s="114"/>
      <c r="V26" s="114"/>
      <c r="W26" s="114"/>
      <c r="X26" s="114"/>
    </row>
    <row r="27" spans="1:24" s="51" customFormat="1">
      <c r="A27" s="77" t="str">
        <f t="shared" si="0"/>
        <v/>
      </c>
      <c r="B27" s="113" t="str">
        <f t="shared" si="1"/>
        <v/>
      </c>
      <c r="C27" s="113" t="str">
        <f t="shared" si="2"/>
        <v/>
      </c>
      <c r="D27" s="114"/>
      <c r="E27" s="114"/>
      <c r="F27" s="114"/>
      <c r="G27" s="114"/>
      <c r="H27" s="114"/>
      <c r="I27" s="114"/>
      <c r="J27" s="114"/>
      <c r="K27" s="114"/>
      <c r="L27" s="114"/>
      <c r="M27" s="114"/>
      <c r="N27" s="114"/>
      <c r="O27" s="114"/>
      <c r="P27" s="114"/>
      <c r="Q27" s="114"/>
      <c r="R27" s="114"/>
      <c r="S27" s="114"/>
      <c r="T27" s="114"/>
      <c r="U27" s="114"/>
      <c r="V27" s="114"/>
      <c r="W27" s="114"/>
      <c r="X27" s="114"/>
    </row>
    <row r="28" spans="1:24" s="51" customFormat="1">
      <c r="A28" s="77" t="str">
        <f t="shared" si="0"/>
        <v/>
      </c>
      <c r="B28" s="113" t="str">
        <f t="shared" si="1"/>
        <v/>
      </c>
      <c r="C28" s="113" t="str">
        <f t="shared" si="2"/>
        <v/>
      </c>
      <c r="D28" s="114"/>
      <c r="E28" s="114"/>
      <c r="F28" s="114"/>
      <c r="G28" s="114"/>
      <c r="H28" s="114"/>
      <c r="I28" s="114"/>
      <c r="J28" s="114"/>
      <c r="K28" s="114"/>
      <c r="L28" s="114"/>
      <c r="M28" s="114"/>
      <c r="N28" s="114"/>
      <c r="O28" s="114"/>
      <c r="P28" s="114"/>
      <c r="Q28" s="114"/>
      <c r="R28" s="114"/>
      <c r="S28" s="114"/>
      <c r="T28" s="114"/>
      <c r="U28" s="114"/>
      <c r="V28" s="114"/>
      <c r="W28" s="114"/>
      <c r="X28" s="114"/>
    </row>
    <row r="29" spans="1:24" s="51" customFormat="1">
      <c r="A29" s="77" t="str">
        <f t="shared" si="0"/>
        <v/>
      </c>
      <c r="B29" s="113" t="str">
        <f t="shared" si="1"/>
        <v/>
      </c>
      <c r="C29" s="113" t="str">
        <f t="shared" si="2"/>
        <v/>
      </c>
      <c r="D29" s="114"/>
      <c r="E29" s="114"/>
      <c r="F29" s="114"/>
      <c r="G29" s="114"/>
      <c r="H29" s="114"/>
      <c r="I29" s="114"/>
      <c r="J29" s="114"/>
      <c r="K29" s="114"/>
      <c r="L29" s="114"/>
      <c r="M29" s="114"/>
      <c r="N29" s="114"/>
      <c r="O29" s="114"/>
      <c r="P29" s="114"/>
      <c r="Q29" s="114"/>
      <c r="R29" s="114"/>
      <c r="S29" s="114"/>
      <c r="T29" s="114"/>
      <c r="U29" s="114"/>
      <c r="V29" s="114"/>
      <c r="W29" s="114"/>
      <c r="X29" s="114"/>
    </row>
    <row r="30" spans="1:24" s="51" customFormat="1">
      <c r="A30" s="77" t="str">
        <f t="shared" si="0"/>
        <v/>
      </c>
      <c r="B30" s="113" t="str">
        <f t="shared" si="1"/>
        <v/>
      </c>
      <c r="C30" s="113" t="str">
        <f t="shared" si="2"/>
        <v/>
      </c>
      <c r="D30" s="114"/>
      <c r="E30" s="114"/>
      <c r="F30" s="114"/>
      <c r="G30" s="114"/>
      <c r="H30" s="114"/>
      <c r="I30" s="114"/>
      <c r="J30" s="114"/>
      <c r="K30" s="114"/>
      <c r="L30" s="114"/>
      <c r="M30" s="114"/>
      <c r="N30" s="114"/>
      <c r="O30" s="114"/>
      <c r="P30" s="114"/>
      <c r="Q30" s="114"/>
      <c r="R30" s="114"/>
      <c r="S30" s="114"/>
      <c r="T30" s="114"/>
      <c r="U30" s="114"/>
      <c r="V30" s="114"/>
      <c r="W30" s="114"/>
      <c r="X30" s="114"/>
    </row>
    <row r="31" spans="1:24" s="51" customFormat="1">
      <c r="A31" s="77" t="str">
        <f t="shared" si="0"/>
        <v/>
      </c>
      <c r="B31" s="113" t="str">
        <f t="shared" si="1"/>
        <v/>
      </c>
      <c r="C31" s="113" t="str">
        <f t="shared" si="2"/>
        <v/>
      </c>
      <c r="D31" s="114"/>
      <c r="E31" s="114"/>
      <c r="F31" s="114"/>
      <c r="G31" s="114"/>
      <c r="H31" s="114"/>
      <c r="I31" s="114"/>
      <c r="J31" s="114"/>
      <c r="K31" s="114"/>
      <c r="L31" s="114"/>
      <c r="M31" s="114"/>
      <c r="N31" s="114"/>
      <c r="O31" s="114"/>
      <c r="P31" s="114"/>
      <c r="Q31" s="114"/>
      <c r="R31" s="114"/>
      <c r="S31" s="114"/>
      <c r="T31" s="114"/>
      <c r="U31" s="114"/>
      <c r="V31" s="114"/>
      <c r="W31" s="114"/>
      <c r="X31" s="114"/>
    </row>
    <row r="32" spans="1:24" s="51" customFormat="1">
      <c r="A32" s="77" t="str">
        <f t="shared" si="0"/>
        <v/>
      </c>
      <c r="B32" s="113" t="str">
        <f t="shared" si="1"/>
        <v/>
      </c>
      <c r="C32" s="113" t="str">
        <f t="shared" si="2"/>
        <v/>
      </c>
      <c r="D32" s="114"/>
      <c r="E32" s="114"/>
      <c r="F32" s="114"/>
      <c r="G32" s="114"/>
      <c r="H32" s="114"/>
      <c r="I32" s="114"/>
      <c r="J32" s="114"/>
      <c r="K32" s="114"/>
      <c r="L32" s="114"/>
      <c r="M32" s="114"/>
      <c r="N32" s="114"/>
      <c r="O32" s="114"/>
      <c r="P32" s="114"/>
      <c r="Q32" s="114"/>
      <c r="R32" s="114"/>
      <c r="S32" s="114"/>
      <c r="T32" s="114"/>
      <c r="U32" s="114"/>
      <c r="V32" s="114"/>
      <c r="W32" s="114"/>
      <c r="X32" s="114"/>
    </row>
    <row r="33" spans="1:24">
      <c r="A33" s="77" t="str">
        <f t="shared" si="0"/>
        <v/>
      </c>
      <c r="B33" s="113" t="str">
        <f t="shared" si="1"/>
        <v/>
      </c>
      <c r="C33" s="113" t="str">
        <f t="shared" si="2"/>
        <v/>
      </c>
      <c r="D33" s="114"/>
      <c r="E33" s="114"/>
      <c r="F33" s="114"/>
      <c r="G33" s="114"/>
      <c r="H33" s="114"/>
      <c r="I33" s="114"/>
      <c r="J33" s="114"/>
      <c r="K33" s="114"/>
      <c r="L33" s="114"/>
      <c r="M33" s="114"/>
      <c r="N33" s="114"/>
      <c r="O33" s="114"/>
      <c r="P33" s="114"/>
      <c r="Q33" s="114"/>
      <c r="R33" s="114"/>
      <c r="S33" s="114"/>
      <c r="T33" s="114"/>
      <c r="U33" s="114"/>
      <c r="V33" s="114"/>
      <c r="W33" s="114"/>
      <c r="X33" s="114"/>
    </row>
    <row r="34" spans="1:24">
      <c r="A34" s="77" t="str">
        <f t="shared" si="0"/>
        <v/>
      </c>
      <c r="B34" s="113" t="str">
        <f t="shared" si="1"/>
        <v/>
      </c>
      <c r="C34" s="113" t="str">
        <f t="shared" si="2"/>
        <v/>
      </c>
      <c r="D34" s="114"/>
      <c r="E34" s="114"/>
      <c r="F34" s="114"/>
      <c r="G34" s="114"/>
      <c r="H34" s="114"/>
      <c r="I34" s="114"/>
      <c r="J34" s="114"/>
      <c r="K34" s="114"/>
      <c r="L34" s="114"/>
      <c r="M34" s="114"/>
      <c r="N34" s="114"/>
      <c r="O34" s="114"/>
      <c r="P34" s="114"/>
      <c r="Q34" s="114"/>
      <c r="R34" s="114"/>
      <c r="S34" s="114"/>
      <c r="T34" s="114"/>
      <c r="U34" s="114"/>
      <c r="V34" s="114"/>
      <c r="W34" s="114"/>
      <c r="X34" s="114"/>
    </row>
    <row r="35" spans="1:24">
      <c r="A35" s="77" t="str">
        <f t="shared" ref="A35:A66" si="3">IF(S35="","",S35)</f>
        <v/>
      </c>
      <c r="B35" s="113" t="str">
        <f t="shared" ref="B35:B66" si="4">IF(F35="","",ASC(F35))</f>
        <v/>
      </c>
      <c r="C35" s="113" t="str">
        <f t="shared" ref="C35:C66" si="5">IF(G35="","",G35&amp;" "&amp;H35)</f>
        <v/>
      </c>
      <c r="D35" s="114"/>
      <c r="E35" s="114"/>
      <c r="F35" s="114"/>
      <c r="G35" s="114"/>
      <c r="H35" s="114"/>
      <c r="I35" s="114"/>
      <c r="J35" s="114"/>
      <c r="K35" s="114"/>
      <c r="L35" s="114"/>
      <c r="M35" s="114"/>
      <c r="N35" s="114"/>
      <c r="O35" s="114"/>
      <c r="P35" s="114"/>
      <c r="Q35" s="114"/>
      <c r="R35" s="114"/>
      <c r="S35" s="114"/>
      <c r="T35" s="114"/>
      <c r="U35" s="114"/>
      <c r="V35" s="114"/>
      <c r="W35" s="114"/>
      <c r="X35" s="114"/>
    </row>
    <row r="36" spans="1:24">
      <c r="A36" s="77" t="str">
        <f t="shared" si="3"/>
        <v/>
      </c>
      <c r="B36" s="113" t="str">
        <f t="shared" si="4"/>
        <v/>
      </c>
      <c r="C36" s="113" t="str">
        <f t="shared" si="5"/>
        <v/>
      </c>
      <c r="D36" s="114"/>
      <c r="E36" s="114"/>
      <c r="F36" s="114"/>
      <c r="G36" s="114"/>
      <c r="H36" s="114"/>
      <c r="I36" s="114"/>
      <c r="J36" s="114"/>
      <c r="K36" s="114"/>
      <c r="L36" s="114"/>
      <c r="M36" s="114"/>
      <c r="N36" s="114"/>
      <c r="O36" s="114"/>
      <c r="P36" s="114"/>
      <c r="Q36" s="114"/>
      <c r="R36" s="114"/>
      <c r="S36" s="114"/>
      <c r="T36" s="114"/>
      <c r="U36" s="114"/>
      <c r="V36" s="114"/>
      <c r="W36" s="114"/>
      <c r="X36" s="114"/>
    </row>
    <row r="37" spans="1:24">
      <c r="A37" s="77" t="str">
        <f t="shared" si="3"/>
        <v/>
      </c>
      <c r="B37" s="113" t="str">
        <f t="shared" si="4"/>
        <v/>
      </c>
      <c r="C37" s="113" t="str">
        <f t="shared" si="5"/>
        <v/>
      </c>
      <c r="D37" s="114"/>
      <c r="E37" s="114"/>
      <c r="F37" s="114"/>
      <c r="G37" s="114"/>
      <c r="H37" s="114"/>
      <c r="I37" s="114"/>
      <c r="J37" s="114"/>
      <c r="K37" s="114"/>
      <c r="L37" s="114"/>
      <c r="M37" s="114"/>
      <c r="N37" s="114"/>
      <c r="O37" s="114"/>
      <c r="P37" s="114"/>
      <c r="Q37" s="114"/>
      <c r="R37" s="114"/>
      <c r="S37" s="114"/>
      <c r="T37" s="114"/>
      <c r="U37" s="114"/>
      <c r="V37" s="114"/>
      <c r="W37" s="114"/>
      <c r="X37" s="114"/>
    </row>
    <row r="38" spans="1:24">
      <c r="A38" s="77" t="str">
        <f t="shared" si="3"/>
        <v/>
      </c>
      <c r="B38" s="113" t="str">
        <f t="shared" si="4"/>
        <v/>
      </c>
      <c r="C38" s="113" t="str">
        <f t="shared" si="5"/>
        <v/>
      </c>
      <c r="D38" s="114"/>
      <c r="E38" s="114"/>
      <c r="F38" s="114"/>
      <c r="G38" s="114"/>
      <c r="H38" s="114"/>
      <c r="I38" s="114"/>
      <c r="J38" s="114"/>
      <c r="K38" s="114"/>
      <c r="L38" s="114"/>
      <c r="M38" s="114"/>
      <c r="N38" s="114"/>
      <c r="O38" s="114"/>
      <c r="P38" s="114"/>
      <c r="Q38" s="114"/>
      <c r="R38" s="114"/>
      <c r="S38" s="114"/>
      <c r="T38" s="114"/>
      <c r="U38" s="114"/>
      <c r="V38" s="114"/>
      <c r="W38" s="114"/>
      <c r="X38" s="114"/>
    </row>
    <row r="39" spans="1:24">
      <c r="A39" s="77" t="str">
        <f t="shared" si="3"/>
        <v/>
      </c>
      <c r="B39" s="113" t="str">
        <f t="shared" si="4"/>
        <v/>
      </c>
      <c r="C39" s="113" t="str">
        <f t="shared" si="5"/>
        <v/>
      </c>
      <c r="D39" s="114"/>
      <c r="E39" s="114"/>
      <c r="F39" s="114"/>
      <c r="G39" s="114"/>
      <c r="H39" s="114"/>
      <c r="I39" s="114"/>
      <c r="J39" s="114"/>
      <c r="K39" s="114"/>
      <c r="L39" s="114"/>
      <c r="M39" s="114"/>
      <c r="N39" s="114"/>
      <c r="O39" s="114"/>
      <c r="P39" s="114"/>
      <c r="Q39" s="114"/>
      <c r="R39" s="114"/>
      <c r="S39" s="114"/>
      <c r="T39" s="114"/>
      <c r="U39" s="114"/>
      <c r="V39" s="114"/>
      <c r="W39" s="114"/>
      <c r="X39" s="114"/>
    </row>
    <row r="40" spans="1:24">
      <c r="A40" s="77" t="str">
        <f t="shared" si="3"/>
        <v/>
      </c>
      <c r="B40" s="113" t="str">
        <f t="shared" si="4"/>
        <v/>
      </c>
      <c r="C40" s="113" t="str">
        <f t="shared" si="5"/>
        <v/>
      </c>
      <c r="D40" s="114"/>
      <c r="E40" s="114"/>
      <c r="F40" s="114"/>
      <c r="G40" s="114"/>
      <c r="H40" s="114"/>
      <c r="I40" s="114"/>
      <c r="J40" s="114"/>
      <c r="K40" s="114"/>
      <c r="L40" s="114"/>
      <c r="M40" s="114"/>
      <c r="N40" s="114"/>
      <c r="O40" s="114"/>
      <c r="P40" s="114"/>
      <c r="Q40" s="114"/>
      <c r="R40" s="114"/>
      <c r="S40" s="114"/>
      <c r="T40" s="114"/>
      <c r="U40" s="114"/>
      <c r="V40" s="114"/>
      <c r="W40" s="114"/>
      <c r="X40" s="114"/>
    </row>
    <row r="41" spans="1:24">
      <c r="A41" s="77" t="str">
        <f t="shared" si="3"/>
        <v/>
      </c>
      <c r="B41" s="113" t="str">
        <f t="shared" si="4"/>
        <v/>
      </c>
      <c r="C41" s="113" t="str">
        <f t="shared" si="5"/>
        <v/>
      </c>
      <c r="D41" s="114"/>
      <c r="E41" s="114"/>
      <c r="F41" s="114"/>
      <c r="G41" s="114"/>
      <c r="H41" s="114"/>
      <c r="I41" s="114"/>
      <c r="J41" s="114"/>
      <c r="K41" s="114"/>
      <c r="L41" s="114"/>
      <c r="M41" s="114"/>
      <c r="N41" s="114"/>
      <c r="O41" s="114"/>
      <c r="P41" s="114"/>
      <c r="Q41" s="114"/>
      <c r="R41" s="114"/>
      <c r="S41" s="114"/>
      <c r="T41" s="114"/>
      <c r="U41" s="114"/>
      <c r="V41" s="114"/>
      <c r="W41" s="114"/>
      <c r="X41" s="114"/>
    </row>
    <row r="42" spans="1:24">
      <c r="A42" s="77" t="str">
        <f t="shared" si="3"/>
        <v/>
      </c>
      <c r="B42" s="113" t="str">
        <f t="shared" si="4"/>
        <v/>
      </c>
      <c r="C42" s="113" t="str">
        <f t="shared" si="5"/>
        <v/>
      </c>
      <c r="D42" s="114"/>
      <c r="E42" s="114"/>
      <c r="F42" s="114"/>
      <c r="G42" s="114"/>
      <c r="H42" s="114"/>
      <c r="I42" s="114"/>
      <c r="J42" s="114"/>
      <c r="K42" s="114"/>
      <c r="L42" s="114"/>
      <c r="M42" s="114"/>
      <c r="N42" s="114"/>
      <c r="O42" s="114"/>
      <c r="P42" s="114"/>
      <c r="Q42" s="114"/>
      <c r="R42" s="114"/>
      <c r="S42" s="114"/>
      <c r="T42" s="114"/>
      <c r="U42" s="114"/>
      <c r="V42" s="114"/>
      <c r="W42" s="114"/>
      <c r="X42" s="114"/>
    </row>
    <row r="43" spans="1:24">
      <c r="A43" s="77" t="str">
        <f t="shared" si="3"/>
        <v/>
      </c>
      <c r="B43" s="113" t="str">
        <f t="shared" si="4"/>
        <v/>
      </c>
      <c r="C43" s="113" t="str">
        <f t="shared" si="5"/>
        <v/>
      </c>
      <c r="D43" s="114"/>
      <c r="E43" s="114"/>
      <c r="F43" s="114"/>
      <c r="G43" s="114"/>
      <c r="H43" s="114"/>
      <c r="I43" s="114"/>
      <c r="J43" s="114"/>
      <c r="K43" s="114"/>
      <c r="L43" s="114"/>
      <c r="M43" s="114"/>
      <c r="N43" s="114"/>
      <c r="O43" s="114"/>
      <c r="P43" s="114"/>
      <c r="Q43" s="114"/>
      <c r="R43" s="114"/>
      <c r="S43" s="114"/>
      <c r="T43" s="114"/>
      <c r="U43" s="114"/>
      <c r="V43" s="114"/>
      <c r="W43" s="114"/>
      <c r="X43" s="114"/>
    </row>
    <row r="44" spans="1:24">
      <c r="A44" s="77" t="str">
        <f t="shared" si="3"/>
        <v/>
      </c>
      <c r="B44" s="113" t="str">
        <f t="shared" si="4"/>
        <v/>
      </c>
      <c r="C44" s="113" t="str">
        <f t="shared" si="5"/>
        <v/>
      </c>
      <c r="D44" s="114"/>
      <c r="E44" s="114"/>
      <c r="F44" s="114"/>
      <c r="G44" s="114"/>
      <c r="H44" s="114"/>
      <c r="I44" s="114"/>
      <c r="J44" s="114"/>
      <c r="K44" s="114"/>
      <c r="L44" s="114"/>
      <c r="M44" s="114"/>
      <c r="N44" s="114"/>
      <c r="O44" s="114"/>
      <c r="P44" s="114"/>
      <c r="Q44" s="114"/>
      <c r="R44" s="114"/>
      <c r="S44" s="114"/>
      <c r="T44" s="114"/>
      <c r="U44" s="114"/>
      <c r="V44" s="114"/>
      <c r="W44" s="114"/>
      <c r="X44" s="114"/>
    </row>
    <row r="45" spans="1:24">
      <c r="A45" s="77" t="str">
        <f t="shared" si="3"/>
        <v/>
      </c>
      <c r="B45" s="113" t="str">
        <f t="shared" si="4"/>
        <v/>
      </c>
      <c r="C45" s="113" t="str">
        <f t="shared" si="5"/>
        <v/>
      </c>
      <c r="D45" s="114"/>
      <c r="E45" s="114"/>
      <c r="F45" s="114"/>
      <c r="G45" s="114"/>
      <c r="H45" s="114"/>
      <c r="I45" s="114"/>
      <c r="J45" s="114"/>
      <c r="K45" s="114"/>
      <c r="L45" s="114"/>
      <c r="M45" s="114"/>
      <c r="N45" s="114"/>
      <c r="O45" s="114"/>
      <c r="P45" s="114"/>
      <c r="Q45" s="114"/>
      <c r="R45" s="114"/>
      <c r="S45" s="114"/>
      <c r="T45" s="114"/>
      <c r="U45" s="114"/>
      <c r="V45" s="114"/>
      <c r="W45" s="114"/>
      <c r="X45" s="114"/>
    </row>
    <row r="46" spans="1:24">
      <c r="A46" s="77" t="str">
        <f t="shared" si="3"/>
        <v/>
      </c>
      <c r="B46" s="113" t="str">
        <f t="shared" si="4"/>
        <v/>
      </c>
      <c r="C46" s="113" t="str">
        <f t="shared" si="5"/>
        <v/>
      </c>
      <c r="D46" s="114"/>
      <c r="E46" s="114"/>
      <c r="F46" s="114"/>
      <c r="G46" s="114"/>
      <c r="H46" s="114"/>
      <c r="I46" s="114"/>
      <c r="J46" s="114"/>
      <c r="K46" s="114"/>
      <c r="L46" s="114"/>
      <c r="M46" s="114"/>
      <c r="N46" s="114"/>
      <c r="O46" s="114"/>
      <c r="P46" s="114"/>
      <c r="Q46" s="114"/>
      <c r="R46" s="114"/>
      <c r="S46" s="114"/>
      <c r="T46" s="114"/>
      <c r="U46" s="114"/>
      <c r="V46" s="114"/>
      <c r="W46" s="114"/>
      <c r="X46" s="114"/>
    </row>
    <row r="47" spans="1:24">
      <c r="A47" s="77" t="str">
        <f t="shared" si="3"/>
        <v/>
      </c>
      <c r="B47" s="113" t="str">
        <f t="shared" si="4"/>
        <v/>
      </c>
      <c r="C47" s="113" t="str">
        <f t="shared" si="5"/>
        <v/>
      </c>
      <c r="D47" s="114"/>
      <c r="E47" s="114"/>
      <c r="F47" s="114"/>
      <c r="G47" s="114"/>
      <c r="H47" s="114"/>
      <c r="I47" s="114"/>
      <c r="J47" s="114"/>
      <c r="K47" s="114"/>
      <c r="L47" s="114"/>
      <c r="M47" s="114"/>
      <c r="N47" s="114"/>
      <c r="O47" s="114"/>
      <c r="P47" s="114"/>
      <c r="Q47" s="114"/>
      <c r="R47" s="114"/>
      <c r="S47" s="114"/>
      <c r="T47" s="114"/>
      <c r="U47" s="114"/>
      <c r="V47" s="114"/>
      <c r="W47" s="114"/>
      <c r="X47" s="114"/>
    </row>
    <row r="48" spans="1:24">
      <c r="A48" s="77" t="str">
        <f t="shared" si="3"/>
        <v/>
      </c>
      <c r="B48" s="113" t="str">
        <f t="shared" si="4"/>
        <v/>
      </c>
      <c r="C48" s="113" t="str">
        <f t="shared" si="5"/>
        <v/>
      </c>
      <c r="D48" s="114"/>
      <c r="E48" s="114"/>
      <c r="F48" s="114"/>
      <c r="G48" s="114"/>
      <c r="H48" s="114"/>
      <c r="I48" s="114"/>
      <c r="J48" s="114"/>
      <c r="K48" s="114"/>
      <c r="L48" s="114"/>
      <c r="M48" s="114"/>
      <c r="N48" s="114"/>
      <c r="O48" s="114"/>
      <c r="P48" s="114"/>
      <c r="Q48" s="114"/>
      <c r="R48" s="114"/>
      <c r="S48" s="114"/>
      <c r="T48" s="114"/>
      <c r="U48" s="114"/>
      <c r="V48" s="114"/>
      <c r="W48" s="114"/>
      <c r="X48" s="114"/>
    </row>
    <row r="49" spans="1:24">
      <c r="A49" s="77" t="str">
        <f t="shared" si="3"/>
        <v/>
      </c>
      <c r="B49" s="113" t="str">
        <f t="shared" si="4"/>
        <v/>
      </c>
      <c r="C49" s="113" t="str">
        <f t="shared" si="5"/>
        <v/>
      </c>
      <c r="D49" s="114"/>
      <c r="E49" s="114"/>
      <c r="F49" s="114"/>
      <c r="G49" s="114"/>
      <c r="H49" s="114"/>
      <c r="I49" s="114"/>
      <c r="J49" s="114"/>
      <c r="K49" s="114"/>
      <c r="L49" s="114"/>
      <c r="M49" s="114"/>
      <c r="N49" s="114"/>
      <c r="O49" s="114"/>
      <c r="P49" s="114"/>
      <c r="Q49" s="114"/>
      <c r="R49" s="114"/>
      <c r="S49" s="114"/>
      <c r="T49" s="114"/>
      <c r="U49" s="114"/>
      <c r="V49" s="114"/>
      <c r="W49" s="114"/>
      <c r="X49" s="114"/>
    </row>
    <row r="50" spans="1:24">
      <c r="A50" s="77" t="str">
        <f t="shared" si="3"/>
        <v/>
      </c>
      <c r="B50" s="113" t="str">
        <f t="shared" si="4"/>
        <v/>
      </c>
      <c r="C50" s="113" t="str">
        <f t="shared" si="5"/>
        <v/>
      </c>
      <c r="D50" s="114"/>
      <c r="E50" s="114"/>
      <c r="F50" s="114"/>
      <c r="G50" s="114"/>
      <c r="H50" s="114"/>
      <c r="I50" s="114"/>
      <c r="J50" s="114"/>
      <c r="K50" s="114"/>
      <c r="L50" s="114"/>
      <c r="M50" s="114"/>
      <c r="N50" s="114"/>
      <c r="O50" s="114"/>
      <c r="P50" s="114"/>
      <c r="Q50" s="114"/>
      <c r="R50" s="114"/>
      <c r="S50" s="114"/>
      <c r="T50" s="114"/>
      <c r="U50" s="114"/>
      <c r="V50" s="114"/>
      <c r="W50" s="114"/>
      <c r="X50" s="114"/>
    </row>
    <row r="51" spans="1:24">
      <c r="A51" s="77" t="str">
        <f t="shared" si="3"/>
        <v/>
      </c>
      <c r="B51" s="113" t="str">
        <f t="shared" si="4"/>
        <v/>
      </c>
      <c r="C51" s="113" t="str">
        <f t="shared" si="5"/>
        <v/>
      </c>
      <c r="D51" s="114"/>
      <c r="E51" s="114"/>
      <c r="F51" s="114"/>
      <c r="G51" s="114"/>
      <c r="H51" s="114"/>
      <c r="I51" s="114"/>
      <c r="J51" s="114"/>
      <c r="K51" s="114"/>
      <c r="L51" s="114"/>
      <c r="M51" s="114"/>
      <c r="N51" s="114"/>
      <c r="O51" s="114"/>
      <c r="P51" s="114"/>
      <c r="Q51" s="114"/>
      <c r="R51" s="114"/>
      <c r="S51" s="114"/>
      <c r="T51" s="114"/>
      <c r="U51" s="114"/>
      <c r="V51" s="114"/>
      <c r="W51" s="114"/>
      <c r="X51" s="114"/>
    </row>
    <row r="52" spans="1:24">
      <c r="A52" s="77" t="str">
        <f t="shared" si="3"/>
        <v/>
      </c>
      <c r="B52" s="113" t="str">
        <f t="shared" si="4"/>
        <v/>
      </c>
      <c r="C52" s="113" t="str">
        <f t="shared" si="5"/>
        <v/>
      </c>
      <c r="D52" s="114"/>
      <c r="E52" s="114"/>
      <c r="F52" s="114"/>
      <c r="G52" s="114"/>
      <c r="H52" s="114"/>
      <c r="I52" s="114"/>
      <c r="J52" s="114"/>
      <c r="K52" s="114"/>
      <c r="L52" s="114"/>
      <c r="M52" s="114"/>
      <c r="N52" s="114"/>
      <c r="O52" s="114"/>
      <c r="P52" s="114"/>
      <c r="Q52" s="114"/>
      <c r="R52" s="114"/>
      <c r="S52" s="114"/>
      <c r="T52" s="114"/>
      <c r="U52" s="114"/>
      <c r="V52" s="114"/>
      <c r="W52" s="114"/>
      <c r="X52" s="114"/>
    </row>
    <row r="53" spans="1:24">
      <c r="A53" s="77" t="str">
        <f t="shared" si="3"/>
        <v/>
      </c>
      <c r="B53" s="113" t="str">
        <f t="shared" si="4"/>
        <v/>
      </c>
      <c r="C53" s="113" t="str">
        <f t="shared" si="5"/>
        <v/>
      </c>
      <c r="D53" s="114"/>
      <c r="E53" s="114"/>
      <c r="F53" s="114"/>
      <c r="G53" s="114"/>
      <c r="H53" s="114"/>
      <c r="I53" s="114"/>
      <c r="J53" s="114"/>
      <c r="K53" s="114"/>
      <c r="L53" s="114"/>
      <c r="M53" s="114"/>
      <c r="N53" s="114"/>
      <c r="O53" s="114"/>
      <c r="P53" s="114"/>
      <c r="Q53" s="114"/>
      <c r="R53" s="114"/>
      <c r="S53" s="114"/>
      <c r="T53" s="114"/>
      <c r="U53" s="114"/>
      <c r="V53" s="114"/>
      <c r="W53" s="114"/>
      <c r="X53" s="114"/>
    </row>
    <row r="54" spans="1:24">
      <c r="A54" s="77" t="str">
        <f t="shared" si="3"/>
        <v/>
      </c>
      <c r="B54" s="113" t="str">
        <f t="shared" si="4"/>
        <v/>
      </c>
      <c r="C54" s="113" t="str">
        <f t="shared" si="5"/>
        <v/>
      </c>
      <c r="D54" s="114"/>
      <c r="E54" s="114"/>
      <c r="F54" s="114"/>
      <c r="G54" s="114"/>
      <c r="H54" s="114"/>
      <c r="I54" s="114"/>
      <c r="J54" s="114"/>
      <c r="K54" s="114"/>
      <c r="L54" s="114"/>
      <c r="M54" s="114"/>
      <c r="N54" s="114"/>
      <c r="O54" s="114"/>
      <c r="P54" s="114"/>
      <c r="Q54" s="114"/>
      <c r="R54" s="114"/>
      <c r="S54" s="114"/>
      <c r="T54" s="114"/>
      <c r="U54" s="114"/>
      <c r="V54" s="114"/>
      <c r="W54" s="114"/>
      <c r="X54" s="114"/>
    </row>
    <row r="55" spans="1:24">
      <c r="A55" s="77" t="str">
        <f t="shared" si="3"/>
        <v/>
      </c>
      <c r="B55" s="113" t="str">
        <f t="shared" si="4"/>
        <v/>
      </c>
      <c r="C55" s="113" t="str">
        <f t="shared" si="5"/>
        <v/>
      </c>
      <c r="D55" s="114"/>
      <c r="E55" s="114"/>
      <c r="F55" s="114"/>
      <c r="G55" s="114"/>
      <c r="H55" s="114"/>
      <c r="I55" s="114"/>
      <c r="J55" s="114"/>
      <c r="K55" s="114"/>
      <c r="L55" s="114"/>
      <c r="M55" s="114"/>
      <c r="N55" s="114"/>
      <c r="O55" s="114"/>
      <c r="P55" s="114"/>
      <c r="Q55" s="114"/>
      <c r="R55" s="114"/>
      <c r="S55" s="114"/>
      <c r="T55" s="114"/>
      <c r="U55" s="114"/>
      <c r="V55" s="114"/>
      <c r="W55" s="114"/>
      <c r="X55" s="114"/>
    </row>
    <row r="56" spans="1:24">
      <c r="A56" s="77" t="str">
        <f t="shared" si="3"/>
        <v/>
      </c>
      <c r="B56" s="113" t="str">
        <f t="shared" si="4"/>
        <v/>
      </c>
      <c r="C56" s="113" t="str">
        <f t="shared" si="5"/>
        <v/>
      </c>
      <c r="D56" s="114"/>
      <c r="E56" s="114"/>
      <c r="F56" s="114"/>
      <c r="G56" s="114"/>
      <c r="H56" s="114"/>
      <c r="I56" s="114"/>
      <c r="J56" s="114"/>
      <c r="K56" s="114"/>
      <c r="L56" s="114"/>
      <c r="M56" s="114"/>
      <c r="N56" s="114"/>
      <c r="O56" s="114"/>
      <c r="P56" s="114"/>
      <c r="Q56" s="114"/>
      <c r="R56" s="114"/>
      <c r="S56" s="114"/>
      <c r="T56" s="114"/>
      <c r="U56" s="114"/>
      <c r="V56" s="114"/>
      <c r="W56" s="114"/>
      <c r="X56" s="114"/>
    </row>
    <row r="57" spans="1:24">
      <c r="A57" s="77" t="str">
        <f t="shared" si="3"/>
        <v/>
      </c>
      <c r="B57" s="113" t="str">
        <f t="shared" si="4"/>
        <v/>
      </c>
      <c r="C57" s="113" t="str">
        <f t="shared" si="5"/>
        <v/>
      </c>
      <c r="D57" s="114"/>
      <c r="E57" s="114"/>
      <c r="F57" s="114"/>
      <c r="G57" s="114"/>
      <c r="H57" s="114"/>
      <c r="I57" s="114"/>
      <c r="J57" s="114"/>
      <c r="K57" s="114"/>
      <c r="L57" s="114"/>
      <c r="M57" s="114"/>
      <c r="N57" s="114"/>
      <c r="O57" s="114"/>
      <c r="P57" s="114"/>
      <c r="Q57" s="114"/>
      <c r="R57" s="114"/>
      <c r="S57" s="114"/>
      <c r="T57" s="114"/>
      <c r="U57" s="114"/>
      <c r="V57" s="114"/>
      <c r="W57" s="114"/>
      <c r="X57" s="114"/>
    </row>
    <row r="58" spans="1:24">
      <c r="A58" s="77" t="str">
        <f t="shared" si="3"/>
        <v/>
      </c>
      <c r="B58" s="113" t="str">
        <f t="shared" si="4"/>
        <v/>
      </c>
      <c r="C58" s="113" t="str">
        <f t="shared" si="5"/>
        <v/>
      </c>
      <c r="D58" s="114"/>
      <c r="E58" s="114"/>
      <c r="F58" s="114"/>
      <c r="G58" s="114"/>
      <c r="H58" s="114"/>
      <c r="I58" s="114"/>
      <c r="J58" s="114"/>
      <c r="K58" s="114"/>
      <c r="L58" s="114"/>
      <c r="M58" s="114"/>
      <c r="N58" s="114"/>
      <c r="O58" s="114"/>
      <c r="P58" s="114"/>
      <c r="Q58" s="114"/>
      <c r="R58" s="114"/>
      <c r="S58" s="114"/>
      <c r="T58" s="114"/>
      <c r="U58" s="114"/>
      <c r="V58" s="114"/>
      <c r="W58" s="114"/>
      <c r="X58" s="114"/>
    </row>
    <row r="59" spans="1:24">
      <c r="A59" s="77" t="str">
        <f t="shared" si="3"/>
        <v/>
      </c>
      <c r="B59" s="113" t="str">
        <f t="shared" si="4"/>
        <v/>
      </c>
      <c r="C59" s="113" t="str">
        <f t="shared" si="5"/>
        <v/>
      </c>
      <c r="D59" s="114"/>
      <c r="E59" s="114"/>
      <c r="F59" s="114"/>
      <c r="G59" s="114"/>
      <c r="H59" s="114"/>
      <c r="I59" s="114"/>
      <c r="J59" s="114"/>
      <c r="K59" s="114"/>
      <c r="L59" s="114"/>
      <c r="M59" s="114"/>
      <c r="N59" s="114"/>
      <c r="O59" s="114"/>
      <c r="P59" s="114"/>
      <c r="Q59" s="114"/>
      <c r="R59" s="114"/>
      <c r="S59" s="114"/>
      <c r="T59" s="114"/>
      <c r="U59" s="114"/>
      <c r="V59" s="114"/>
      <c r="W59" s="114"/>
      <c r="X59" s="114"/>
    </row>
    <row r="60" spans="1:24">
      <c r="A60" s="77" t="str">
        <f t="shared" si="3"/>
        <v/>
      </c>
      <c r="B60" s="113" t="str">
        <f t="shared" si="4"/>
        <v/>
      </c>
      <c r="C60" s="113" t="str">
        <f t="shared" si="5"/>
        <v/>
      </c>
      <c r="D60" s="114"/>
      <c r="E60" s="114"/>
      <c r="F60" s="114"/>
      <c r="G60" s="114"/>
      <c r="H60" s="114"/>
      <c r="I60" s="114"/>
      <c r="J60" s="114"/>
      <c r="K60" s="114"/>
      <c r="L60" s="114"/>
      <c r="M60" s="114"/>
      <c r="N60" s="114"/>
      <c r="O60" s="114"/>
      <c r="P60" s="114"/>
      <c r="Q60" s="114"/>
      <c r="R60" s="114"/>
      <c r="S60" s="114"/>
      <c r="T60" s="114"/>
      <c r="U60" s="114"/>
      <c r="V60" s="114"/>
      <c r="W60" s="114"/>
      <c r="X60" s="114"/>
    </row>
    <row r="61" spans="1:24">
      <c r="A61" s="77" t="str">
        <f t="shared" si="3"/>
        <v/>
      </c>
      <c r="B61" s="113" t="str">
        <f t="shared" si="4"/>
        <v/>
      </c>
      <c r="C61" s="113" t="str">
        <f t="shared" si="5"/>
        <v/>
      </c>
      <c r="D61" s="114"/>
      <c r="E61" s="114"/>
      <c r="F61" s="114"/>
      <c r="G61" s="114"/>
      <c r="H61" s="114"/>
      <c r="I61" s="114"/>
      <c r="J61" s="114"/>
      <c r="K61" s="114"/>
      <c r="L61" s="114"/>
      <c r="M61" s="114"/>
      <c r="N61" s="114"/>
      <c r="O61" s="114"/>
      <c r="P61" s="114"/>
      <c r="Q61" s="114"/>
      <c r="R61" s="114"/>
      <c r="S61" s="114"/>
      <c r="T61" s="114"/>
      <c r="U61" s="114"/>
      <c r="V61" s="114"/>
      <c r="W61" s="114"/>
      <c r="X61" s="114"/>
    </row>
    <row r="62" spans="1:24">
      <c r="A62" s="77" t="str">
        <f t="shared" si="3"/>
        <v/>
      </c>
      <c r="B62" s="113" t="str">
        <f t="shared" si="4"/>
        <v/>
      </c>
      <c r="C62" s="113" t="str">
        <f t="shared" si="5"/>
        <v/>
      </c>
      <c r="D62" s="114"/>
      <c r="E62" s="114"/>
      <c r="F62" s="114"/>
      <c r="G62" s="114"/>
      <c r="H62" s="114"/>
      <c r="I62" s="114"/>
      <c r="J62" s="114"/>
      <c r="K62" s="114"/>
      <c r="L62" s="114"/>
      <c r="M62" s="114"/>
      <c r="N62" s="114"/>
      <c r="O62" s="114"/>
      <c r="P62" s="114"/>
      <c r="Q62" s="114"/>
      <c r="R62" s="114"/>
      <c r="S62" s="114"/>
      <c r="T62" s="114"/>
      <c r="U62" s="114"/>
      <c r="V62" s="114"/>
      <c r="W62" s="114"/>
      <c r="X62" s="114"/>
    </row>
    <row r="63" spans="1:24">
      <c r="A63" s="77" t="str">
        <f t="shared" si="3"/>
        <v/>
      </c>
      <c r="B63" s="113" t="str">
        <f t="shared" si="4"/>
        <v/>
      </c>
      <c r="C63" s="113" t="str">
        <f t="shared" si="5"/>
        <v/>
      </c>
      <c r="D63" s="114"/>
      <c r="E63" s="114"/>
      <c r="F63" s="114"/>
      <c r="G63" s="114"/>
      <c r="H63" s="114"/>
      <c r="I63" s="114"/>
      <c r="J63" s="114"/>
      <c r="K63" s="114"/>
      <c r="L63" s="114"/>
      <c r="M63" s="114"/>
      <c r="N63" s="114"/>
      <c r="O63" s="114"/>
      <c r="P63" s="114"/>
      <c r="Q63" s="114"/>
      <c r="R63" s="114"/>
      <c r="S63" s="114"/>
      <c r="T63" s="114"/>
      <c r="U63" s="114"/>
      <c r="V63" s="114"/>
      <c r="W63" s="114"/>
      <c r="X63" s="114"/>
    </row>
    <row r="64" spans="1:24">
      <c r="A64" s="77" t="str">
        <f t="shared" si="3"/>
        <v/>
      </c>
      <c r="B64" s="113" t="str">
        <f t="shared" si="4"/>
        <v/>
      </c>
      <c r="C64" s="113" t="str">
        <f t="shared" si="5"/>
        <v/>
      </c>
      <c r="D64" s="114"/>
      <c r="E64" s="114"/>
      <c r="F64" s="114"/>
      <c r="G64" s="114"/>
      <c r="H64" s="114"/>
      <c r="I64" s="114"/>
      <c r="J64" s="114"/>
      <c r="K64" s="114"/>
      <c r="L64" s="114"/>
      <c r="M64" s="114"/>
      <c r="N64" s="114"/>
      <c r="O64" s="114"/>
      <c r="P64" s="114"/>
      <c r="Q64" s="114"/>
      <c r="R64" s="114"/>
      <c r="S64" s="114"/>
      <c r="T64" s="114"/>
      <c r="U64" s="114"/>
      <c r="V64" s="114"/>
      <c r="W64" s="114"/>
      <c r="X64" s="114"/>
    </row>
    <row r="65" spans="1:24">
      <c r="A65" s="77" t="str">
        <f t="shared" si="3"/>
        <v/>
      </c>
      <c r="B65" s="113" t="str">
        <f t="shared" si="4"/>
        <v/>
      </c>
      <c r="C65" s="113" t="str">
        <f t="shared" si="5"/>
        <v/>
      </c>
      <c r="D65" s="114"/>
      <c r="E65" s="114"/>
      <c r="F65" s="114"/>
      <c r="G65" s="114"/>
      <c r="H65" s="114"/>
      <c r="I65" s="114"/>
      <c r="J65" s="114"/>
      <c r="K65" s="114"/>
      <c r="L65" s="114"/>
      <c r="M65" s="114"/>
      <c r="N65" s="114"/>
      <c r="O65" s="114"/>
      <c r="P65" s="114"/>
      <c r="Q65" s="114"/>
      <c r="R65" s="114"/>
      <c r="S65" s="114"/>
      <c r="T65" s="114"/>
      <c r="U65" s="114"/>
      <c r="V65" s="114"/>
      <c r="W65" s="114"/>
      <c r="X65" s="114"/>
    </row>
    <row r="66" spans="1:24">
      <c r="A66" s="77" t="str">
        <f t="shared" si="3"/>
        <v/>
      </c>
      <c r="B66" s="113" t="str">
        <f t="shared" si="4"/>
        <v/>
      </c>
      <c r="C66" s="113" t="str">
        <f t="shared" si="5"/>
        <v/>
      </c>
      <c r="D66" s="114"/>
      <c r="E66" s="114"/>
      <c r="F66" s="114"/>
      <c r="G66" s="114"/>
      <c r="H66" s="114"/>
      <c r="I66" s="114"/>
      <c r="J66" s="114"/>
      <c r="K66" s="114"/>
      <c r="L66" s="114"/>
      <c r="M66" s="114"/>
      <c r="N66" s="114"/>
      <c r="O66" s="114"/>
      <c r="P66" s="114"/>
      <c r="Q66" s="114"/>
      <c r="R66" s="114"/>
      <c r="S66" s="114"/>
      <c r="T66" s="114"/>
      <c r="U66" s="114"/>
      <c r="V66" s="114"/>
      <c r="W66" s="114"/>
      <c r="X66" s="114"/>
    </row>
    <row r="67" spans="1:24">
      <c r="A67" s="77" t="str">
        <f t="shared" ref="A67:A98" si="6">IF(S67="","",S67)</f>
        <v/>
      </c>
      <c r="B67" s="113" t="str">
        <f t="shared" ref="B67:B98" si="7">IF(F67="","",ASC(F67))</f>
        <v/>
      </c>
      <c r="C67" s="113" t="str">
        <f t="shared" ref="C67:C98" si="8">IF(G67="","",G67&amp;" "&amp;H67)</f>
        <v/>
      </c>
      <c r="D67" s="114"/>
      <c r="E67" s="114"/>
      <c r="F67" s="114"/>
      <c r="G67" s="114"/>
      <c r="H67" s="114"/>
      <c r="I67" s="114"/>
      <c r="J67" s="114"/>
      <c r="K67" s="114"/>
      <c r="L67" s="114"/>
      <c r="M67" s="114"/>
      <c r="N67" s="114"/>
      <c r="O67" s="114"/>
      <c r="P67" s="114"/>
      <c r="Q67" s="114"/>
      <c r="R67" s="114"/>
      <c r="S67" s="114"/>
      <c r="T67" s="114"/>
      <c r="U67" s="114"/>
      <c r="V67" s="114"/>
      <c r="W67" s="114"/>
      <c r="X67" s="114"/>
    </row>
    <row r="68" spans="1:24">
      <c r="A68" s="77" t="str">
        <f t="shared" si="6"/>
        <v/>
      </c>
      <c r="B68" s="113" t="str">
        <f t="shared" si="7"/>
        <v/>
      </c>
      <c r="C68" s="113" t="str">
        <f t="shared" si="8"/>
        <v/>
      </c>
      <c r="D68" s="114"/>
      <c r="E68" s="114"/>
      <c r="F68" s="114"/>
      <c r="G68" s="114"/>
      <c r="H68" s="114"/>
      <c r="I68" s="114"/>
      <c r="J68" s="114"/>
      <c r="K68" s="114"/>
      <c r="L68" s="114"/>
      <c r="M68" s="114"/>
      <c r="N68" s="114"/>
      <c r="O68" s="114"/>
      <c r="P68" s="114"/>
      <c r="Q68" s="114"/>
      <c r="R68" s="114"/>
      <c r="S68" s="114"/>
      <c r="T68" s="114"/>
      <c r="U68" s="114"/>
      <c r="V68" s="114"/>
      <c r="W68" s="114"/>
      <c r="X68" s="114"/>
    </row>
    <row r="69" spans="1:24">
      <c r="A69" s="77" t="str">
        <f t="shared" si="6"/>
        <v/>
      </c>
      <c r="B69" s="113" t="str">
        <f t="shared" si="7"/>
        <v/>
      </c>
      <c r="C69" s="113" t="str">
        <f t="shared" si="8"/>
        <v/>
      </c>
      <c r="D69" s="114"/>
      <c r="E69" s="114"/>
      <c r="F69" s="114"/>
      <c r="G69" s="114"/>
      <c r="H69" s="114"/>
      <c r="I69" s="114"/>
      <c r="J69" s="114"/>
      <c r="K69" s="114"/>
      <c r="L69" s="114"/>
      <c r="M69" s="114"/>
      <c r="N69" s="114"/>
      <c r="O69" s="114"/>
      <c r="P69" s="114"/>
      <c r="Q69" s="114"/>
      <c r="R69" s="114"/>
      <c r="S69" s="114"/>
      <c r="T69" s="114"/>
      <c r="U69" s="114"/>
      <c r="V69" s="114"/>
      <c r="W69" s="114"/>
      <c r="X69" s="114"/>
    </row>
    <row r="70" spans="1:24">
      <c r="A70" s="77" t="str">
        <f t="shared" si="6"/>
        <v/>
      </c>
      <c r="B70" s="113" t="str">
        <f t="shared" si="7"/>
        <v/>
      </c>
      <c r="C70" s="113" t="str">
        <f t="shared" si="8"/>
        <v/>
      </c>
      <c r="D70" s="114"/>
      <c r="E70" s="114"/>
      <c r="F70" s="114"/>
      <c r="G70" s="114"/>
      <c r="H70" s="114"/>
      <c r="I70" s="114"/>
      <c r="J70" s="114"/>
      <c r="K70" s="114"/>
      <c r="L70" s="114"/>
      <c r="M70" s="114"/>
      <c r="N70" s="114"/>
      <c r="O70" s="114"/>
      <c r="P70" s="114"/>
      <c r="Q70" s="114"/>
      <c r="R70" s="114"/>
      <c r="S70" s="114"/>
      <c r="T70" s="114"/>
      <c r="U70" s="114"/>
      <c r="V70" s="114"/>
      <c r="W70" s="114"/>
      <c r="X70" s="114"/>
    </row>
    <row r="71" spans="1:24">
      <c r="A71" s="77" t="str">
        <f t="shared" si="6"/>
        <v/>
      </c>
      <c r="B71" s="113" t="str">
        <f t="shared" si="7"/>
        <v/>
      </c>
      <c r="C71" s="113" t="str">
        <f t="shared" si="8"/>
        <v/>
      </c>
      <c r="D71" s="114"/>
      <c r="E71" s="114"/>
      <c r="F71" s="114"/>
      <c r="G71" s="114"/>
      <c r="H71" s="114"/>
      <c r="I71" s="114"/>
      <c r="J71" s="114"/>
      <c r="K71" s="114"/>
      <c r="L71" s="114"/>
      <c r="M71" s="114"/>
      <c r="N71" s="114"/>
      <c r="O71" s="114"/>
      <c r="P71" s="114"/>
      <c r="Q71" s="114"/>
      <c r="R71" s="114"/>
      <c r="S71" s="114"/>
      <c r="T71" s="114"/>
      <c r="U71" s="114"/>
      <c r="V71" s="114"/>
      <c r="W71" s="114"/>
      <c r="X71" s="114"/>
    </row>
    <row r="72" spans="1:24">
      <c r="A72" s="77" t="str">
        <f t="shared" si="6"/>
        <v/>
      </c>
      <c r="B72" s="113" t="str">
        <f t="shared" si="7"/>
        <v/>
      </c>
      <c r="C72" s="113" t="str">
        <f t="shared" si="8"/>
        <v/>
      </c>
      <c r="D72" s="114"/>
      <c r="E72" s="114"/>
      <c r="F72" s="114"/>
      <c r="G72" s="114"/>
      <c r="H72" s="114"/>
      <c r="I72" s="114"/>
      <c r="J72" s="114"/>
      <c r="K72" s="114"/>
      <c r="L72" s="114"/>
      <c r="M72" s="114"/>
      <c r="N72" s="114"/>
      <c r="O72" s="114"/>
      <c r="P72" s="114"/>
      <c r="Q72" s="114"/>
      <c r="R72" s="114"/>
      <c r="S72" s="114"/>
      <c r="T72" s="114"/>
      <c r="U72" s="114"/>
      <c r="V72" s="114"/>
      <c r="W72" s="114"/>
      <c r="X72" s="114"/>
    </row>
    <row r="73" spans="1:24">
      <c r="A73" s="77" t="str">
        <f t="shared" si="6"/>
        <v/>
      </c>
      <c r="B73" s="113" t="str">
        <f t="shared" si="7"/>
        <v/>
      </c>
      <c r="C73" s="113" t="str">
        <f t="shared" si="8"/>
        <v/>
      </c>
      <c r="D73" s="114"/>
      <c r="E73" s="114"/>
      <c r="F73" s="114"/>
      <c r="G73" s="114"/>
      <c r="H73" s="114"/>
      <c r="I73" s="114"/>
      <c r="J73" s="114"/>
      <c r="K73" s="114"/>
      <c r="L73" s="114"/>
      <c r="M73" s="114"/>
      <c r="N73" s="114"/>
      <c r="O73" s="114"/>
      <c r="P73" s="114"/>
      <c r="Q73" s="114"/>
      <c r="R73" s="114"/>
      <c r="S73" s="114"/>
      <c r="T73" s="114"/>
      <c r="U73" s="114"/>
      <c r="V73" s="114"/>
      <c r="W73" s="114"/>
      <c r="X73" s="114"/>
    </row>
    <row r="74" spans="1:24">
      <c r="A74" s="77" t="str">
        <f t="shared" si="6"/>
        <v/>
      </c>
      <c r="B74" s="113" t="str">
        <f t="shared" si="7"/>
        <v/>
      </c>
      <c r="C74" s="113" t="str">
        <f t="shared" si="8"/>
        <v/>
      </c>
      <c r="D74" s="114"/>
      <c r="E74" s="114"/>
      <c r="F74" s="114"/>
      <c r="G74" s="114"/>
      <c r="H74" s="114"/>
      <c r="I74" s="114"/>
      <c r="J74" s="114"/>
      <c r="K74" s="114"/>
      <c r="L74" s="114"/>
      <c r="M74" s="114"/>
      <c r="N74" s="114"/>
      <c r="O74" s="114"/>
      <c r="P74" s="114"/>
      <c r="Q74" s="114"/>
      <c r="R74" s="114"/>
      <c r="S74" s="114"/>
      <c r="T74" s="114"/>
      <c r="U74" s="114"/>
      <c r="V74" s="114"/>
      <c r="W74" s="114"/>
      <c r="X74" s="114"/>
    </row>
    <row r="75" spans="1:24">
      <c r="A75" s="77" t="str">
        <f t="shared" si="6"/>
        <v/>
      </c>
      <c r="B75" s="113" t="str">
        <f t="shared" si="7"/>
        <v/>
      </c>
      <c r="C75" s="113" t="str">
        <f t="shared" si="8"/>
        <v/>
      </c>
      <c r="D75" s="114"/>
      <c r="E75" s="114"/>
      <c r="F75" s="114"/>
      <c r="G75" s="114"/>
      <c r="H75" s="114"/>
      <c r="I75" s="114"/>
      <c r="J75" s="114"/>
      <c r="K75" s="114"/>
      <c r="L75" s="114"/>
      <c r="M75" s="114"/>
      <c r="N75" s="114"/>
      <c r="O75" s="114"/>
      <c r="P75" s="114"/>
      <c r="Q75" s="114"/>
      <c r="R75" s="114"/>
      <c r="S75" s="114"/>
      <c r="T75" s="114"/>
      <c r="U75" s="114"/>
      <c r="V75" s="114"/>
      <c r="W75" s="114"/>
      <c r="X75" s="114"/>
    </row>
    <row r="76" spans="1:24">
      <c r="A76" s="77" t="str">
        <f t="shared" si="6"/>
        <v/>
      </c>
      <c r="B76" s="113" t="str">
        <f t="shared" si="7"/>
        <v/>
      </c>
      <c r="C76" s="113" t="str">
        <f t="shared" si="8"/>
        <v/>
      </c>
      <c r="D76" s="114"/>
      <c r="E76" s="114"/>
      <c r="F76" s="114"/>
      <c r="G76" s="114"/>
      <c r="H76" s="114"/>
      <c r="I76" s="114"/>
      <c r="J76" s="114"/>
      <c r="K76" s="114"/>
      <c r="L76" s="114"/>
      <c r="M76" s="114"/>
      <c r="N76" s="114"/>
      <c r="O76" s="114"/>
      <c r="P76" s="114"/>
      <c r="Q76" s="114"/>
      <c r="R76" s="114"/>
      <c r="S76" s="114"/>
      <c r="T76" s="114"/>
      <c r="U76" s="114"/>
      <c r="V76" s="114"/>
      <c r="W76" s="114"/>
      <c r="X76" s="114"/>
    </row>
    <row r="77" spans="1:24">
      <c r="A77" s="77" t="str">
        <f t="shared" si="6"/>
        <v/>
      </c>
      <c r="B77" s="113" t="str">
        <f t="shared" si="7"/>
        <v/>
      </c>
      <c r="C77" s="113" t="str">
        <f t="shared" si="8"/>
        <v/>
      </c>
      <c r="D77" s="114"/>
      <c r="E77" s="114"/>
      <c r="F77" s="114"/>
      <c r="G77" s="114"/>
      <c r="H77" s="114"/>
      <c r="I77" s="114"/>
      <c r="J77" s="114"/>
      <c r="K77" s="114"/>
      <c r="L77" s="114"/>
      <c r="M77" s="114"/>
      <c r="N77" s="114"/>
      <c r="O77" s="114"/>
      <c r="P77" s="114"/>
      <c r="Q77" s="114"/>
      <c r="R77" s="114"/>
      <c r="S77" s="114"/>
      <c r="T77" s="114"/>
      <c r="U77" s="114"/>
      <c r="V77" s="114"/>
      <c r="W77" s="114"/>
      <c r="X77" s="114"/>
    </row>
    <row r="78" spans="1:24">
      <c r="A78" s="77" t="str">
        <f t="shared" si="6"/>
        <v/>
      </c>
      <c r="B78" s="113" t="str">
        <f t="shared" si="7"/>
        <v/>
      </c>
      <c r="C78" s="113" t="str">
        <f t="shared" si="8"/>
        <v/>
      </c>
      <c r="D78" s="114"/>
      <c r="E78" s="114"/>
      <c r="F78" s="114"/>
      <c r="G78" s="114"/>
      <c r="H78" s="114"/>
      <c r="I78" s="114"/>
      <c r="J78" s="114"/>
      <c r="K78" s="114"/>
      <c r="L78" s="114"/>
      <c r="M78" s="114"/>
      <c r="N78" s="114"/>
      <c r="O78" s="114"/>
      <c r="P78" s="114"/>
      <c r="Q78" s="114"/>
      <c r="R78" s="114"/>
      <c r="S78" s="114"/>
      <c r="T78" s="114"/>
      <c r="U78" s="114"/>
      <c r="V78" s="114"/>
      <c r="W78" s="114"/>
      <c r="X78" s="114"/>
    </row>
    <row r="79" spans="1:24">
      <c r="A79" s="77" t="str">
        <f t="shared" si="6"/>
        <v/>
      </c>
      <c r="B79" s="113" t="str">
        <f t="shared" si="7"/>
        <v/>
      </c>
      <c r="C79" s="113" t="str">
        <f t="shared" si="8"/>
        <v/>
      </c>
      <c r="D79" s="114"/>
      <c r="E79" s="114"/>
      <c r="F79" s="114"/>
      <c r="G79" s="114"/>
      <c r="H79" s="114"/>
      <c r="I79" s="114"/>
      <c r="J79" s="114"/>
      <c r="K79" s="114"/>
      <c r="L79" s="114"/>
      <c r="M79" s="114"/>
      <c r="N79" s="114"/>
      <c r="O79" s="114"/>
      <c r="P79" s="114"/>
      <c r="Q79" s="114"/>
      <c r="R79" s="114"/>
      <c r="S79" s="114"/>
      <c r="T79" s="114"/>
      <c r="U79" s="114"/>
      <c r="V79" s="114"/>
      <c r="W79" s="114"/>
      <c r="X79" s="114"/>
    </row>
    <row r="80" spans="1:24">
      <c r="A80" s="77" t="str">
        <f t="shared" si="6"/>
        <v/>
      </c>
      <c r="B80" s="113" t="str">
        <f t="shared" si="7"/>
        <v/>
      </c>
      <c r="C80" s="113" t="str">
        <f t="shared" si="8"/>
        <v/>
      </c>
      <c r="D80" s="114"/>
      <c r="E80" s="114"/>
      <c r="F80" s="114"/>
      <c r="G80" s="114"/>
      <c r="H80" s="114"/>
      <c r="I80" s="114"/>
      <c r="J80" s="114"/>
      <c r="K80" s="114"/>
      <c r="L80" s="114"/>
      <c r="M80" s="114"/>
      <c r="N80" s="114"/>
      <c r="O80" s="114"/>
      <c r="P80" s="114"/>
      <c r="Q80" s="114"/>
      <c r="R80" s="114"/>
      <c r="S80" s="114"/>
      <c r="T80" s="114"/>
      <c r="U80" s="114"/>
      <c r="V80" s="114"/>
      <c r="W80" s="114"/>
      <c r="X80" s="114"/>
    </row>
    <row r="81" spans="1:24">
      <c r="A81" s="77" t="str">
        <f t="shared" si="6"/>
        <v/>
      </c>
      <c r="B81" s="113" t="str">
        <f t="shared" si="7"/>
        <v/>
      </c>
      <c r="C81" s="113" t="str">
        <f t="shared" si="8"/>
        <v/>
      </c>
      <c r="D81" s="114"/>
      <c r="E81" s="114"/>
      <c r="F81" s="114"/>
      <c r="G81" s="114"/>
      <c r="H81" s="114"/>
      <c r="I81" s="114"/>
      <c r="J81" s="114"/>
      <c r="K81" s="114"/>
      <c r="L81" s="114"/>
      <c r="M81" s="114"/>
      <c r="N81" s="114"/>
      <c r="O81" s="114"/>
      <c r="P81" s="114"/>
      <c r="Q81" s="114"/>
      <c r="R81" s="114"/>
      <c r="S81" s="114"/>
      <c r="T81" s="114"/>
      <c r="U81" s="114"/>
      <c r="V81" s="114"/>
      <c r="W81" s="114"/>
      <c r="X81" s="114"/>
    </row>
    <row r="82" spans="1:24">
      <c r="A82" s="77" t="str">
        <f t="shared" si="6"/>
        <v/>
      </c>
      <c r="B82" s="113" t="str">
        <f t="shared" si="7"/>
        <v/>
      </c>
      <c r="C82" s="113" t="str">
        <f t="shared" si="8"/>
        <v/>
      </c>
      <c r="D82" s="114"/>
      <c r="E82" s="114"/>
      <c r="F82" s="114"/>
      <c r="G82" s="114"/>
      <c r="H82" s="114"/>
      <c r="I82" s="114"/>
      <c r="J82" s="114"/>
      <c r="K82" s="114"/>
      <c r="L82" s="114"/>
      <c r="M82" s="114"/>
      <c r="N82" s="114"/>
      <c r="O82" s="114"/>
      <c r="P82" s="114"/>
      <c r="Q82" s="114"/>
      <c r="R82" s="114"/>
      <c r="S82" s="114"/>
      <c r="T82" s="114"/>
      <c r="U82" s="114"/>
      <c r="V82" s="114"/>
      <c r="W82" s="114"/>
      <c r="X82" s="114"/>
    </row>
    <row r="83" spans="1:24">
      <c r="A83" s="77" t="str">
        <f t="shared" si="6"/>
        <v/>
      </c>
      <c r="B83" s="113" t="str">
        <f t="shared" si="7"/>
        <v/>
      </c>
      <c r="C83" s="113" t="str">
        <f t="shared" si="8"/>
        <v/>
      </c>
      <c r="D83" s="114"/>
      <c r="E83" s="114"/>
      <c r="F83" s="114"/>
      <c r="G83" s="114"/>
      <c r="H83" s="114"/>
      <c r="I83" s="114"/>
      <c r="J83" s="114"/>
      <c r="K83" s="114"/>
      <c r="L83" s="114"/>
      <c r="M83" s="114"/>
      <c r="N83" s="114"/>
      <c r="O83" s="114"/>
      <c r="P83" s="114"/>
      <c r="Q83" s="114"/>
      <c r="R83" s="114"/>
      <c r="S83" s="114"/>
      <c r="T83" s="114"/>
      <c r="U83" s="114"/>
      <c r="V83" s="114"/>
      <c r="W83" s="114"/>
      <c r="X83" s="114"/>
    </row>
    <row r="84" spans="1:24">
      <c r="A84" s="77" t="str">
        <f t="shared" si="6"/>
        <v/>
      </c>
      <c r="B84" s="113" t="str">
        <f t="shared" si="7"/>
        <v/>
      </c>
      <c r="C84" s="113" t="str">
        <f t="shared" si="8"/>
        <v/>
      </c>
      <c r="D84" s="114"/>
      <c r="E84" s="114"/>
      <c r="F84" s="114"/>
      <c r="G84" s="114"/>
      <c r="H84" s="114"/>
      <c r="I84" s="114"/>
      <c r="J84" s="114"/>
      <c r="K84" s="114"/>
      <c r="L84" s="114"/>
      <c r="M84" s="114"/>
      <c r="N84" s="114"/>
      <c r="O84" s="114"/>
      <c r="P84" s="114"/>
      <c r="Q84" s="114"/>
      <c r="R84" s="114"/>
      <c r="S84" s="114"/>
      <c r="T84" s="114"/>
      <c r="U84" s="114"/>
      <c r="V84" s="114"/>
      <c r="W84" s="114"/>
      <c r="X84" s="114"/>
    </row>
    <row r="85" spans="1:24">
      <c r="A85" s="77" t="str">
        <f t="shared" si="6"/>
        <v/>
      </c>
      <c r="B85" s="113" t="str">
        <f t="shared" si="7"/>
        <v/>
      </c>
      <c r="C85" s="113" t="str">
        <f t="shared" si="8"/>
        <v/>
      </c>
      <c r="D85" s="114"/>
      <c r="E85" s="114"/>
      <c r="F85" s="114"/>
      <c r="G85" s="114"/>
      <c r="H85" s="114"/>
      <c r="I85" s="114"/>
      <c r="J85" s="114"/>
      <c r="K85" s="114"/>
      <c r="L85" s="114"/>
      <c r="M85" s="114"/>
      <c r="N85" s="114"/>
      <c r="O85" s="114"/>
      <c r="P85" s="114"/>
      <c r="Q85" s="114"/>
      <c r="R85" s="114"/>
      <c r="S85" s="114"/>
      <c r="T85" s="114"/>
      <c r="U85" s="114"/>
      <c r="V85" s="114"/>
      <c r="W85" s="114"/>
      <c r="X85" s="114"/>
    </row>
    <row r="86" spans="1:24">
      <c r="A86" s="77" t="str">
        <f t="shared" si="6"/>
        <v/>
      </c>
      <c r="B86" s="113" t="str">
        <f t="shared" si="7"/>
        <v/>
      </c>
      <c r="C86" s="113" t="str">
        <f t="shared" si="8"/>
        <v/>
      </c>
      <c r="D86" s="114"/>
      <c r="E86" s="114"/>
      <c r="F86" s="114"/>
      <c r="G86" s="114"/>
      <c r="H86" s="114"/>
      <c r="I86" s="114"/>
      <c r="J86" s="114"/>
      <c r="K86" s="114"/>
      <c r="L86" s="114"/>
      <c r="M86" s="114"/>
      <c r="N86" s="114"/>
      <c r="O86" s="114"/>
      <c r="P86" s="114"/>
      <c r="Q86" s="114"/>
      <c r="R86" s="114"/>
      <c r="S86" s="114"/>
      <c r="T86" s="114"/>
      <c r="U86" s="114"/>
      <c r="V86" s="114"/>
      <c r="W86" s="114"/>
      <c r="X86" s="114"/>
    </row>
    <row r="87" spans="1:24">
      <c r="A87" s="77" t="str">
        <f t="shared" si="6"/>
        <v/>
      </c>
      <c r="B87" s="113" t="str">
        <f t="shared" si="7"/>
        <v/>
      </c>
      <c r="C87" s="113" t="str">
        <f t="shared" si="8"/>
        <v/>
      </c>
      <c r="D87" s="114"/>
      <c r="E87" s="114"/>
      <c r="F87" s="114"/>
      <c r="G87" s="114"/>
      <c r="H87" s="114"/>
      <c r="I87" s="114"/>
      <c r="J87" s="114"/>
      <c r="K87" s="114"/>
      <c r="L87" s="114"/>
      <c r="M87" s="114"/>
      <c r="N87" s="114"/>
      <c r="O87" s="114"/>
      <c r="P87" s="114"/>
      <c r="Q87" s="114"/>
      <c r="R87" s="114"/>
      <c r="S87" s="114"/>
      <c r="T87" s="114"/>
      <c r="U87" s="114"/>
      <c r="V87" s="114"/>
      <c r="W87" s="114"/>
      <c r="X87" s="114"/>
    </row>
    <row r="88" spans="1:24">
      <c r="A88" s="77" t="str">
        <f t="shared" si="6"/>
        <v/>
      </c>
      <c r="B88" s="113" t="str">
        <f t="shared" si="7"/>
        <v/>
      </c>
      <c r="C88" s="113" t="str">
        <f t="shared" si="8"/>
        <v/>
      </c>
      <c r="D88" s="114"/>
      <c r="E88" s="114"/>
      <c r="F88" s="114"/>
      <c r="G88" s="114"/>
      <c r="H88" s="114"/>
      <c r="I88" s="114"/>
      <c r="J88" s="114"/>
      <c r="K88" s="114"/>
      <c r="L88" s="114"/>
      <c r="M88" s="114"/>
      <c r="N88" s="114"/>
      <c r="O88" s="114"/>
      <c r="P88" s="114"/>
      <c r="Q88" s="114"/>
      <c r="R88" s="114"/>
      <c r="S88" s="114"/>
      <c r="T88" s="114"/>
      <c r="U88" s="114"/>
      <c r="V88" s="114"/>
      <c r="W88" s="114"/>
      <c r="X88" s="114"/>
    </row>
    <row r="89" spans="1:24">
      <c r="A89" s="77" t="str">
        <f t="shared" si="6"/>
        <v/>
      </c>
      <c r="B89" s="113" t="str">
        <f t="shared" si="7"/>
        <v/>
      </c>
      <c r="C89" s="113" t="str">
        <f t="shared" si="8"/>
        <v/>
      </c>
      <c r="D89" s="114"/>
      <c r="E89" s="114"/>
      <c r="F89" s="114"/>
      <c r="G89" s="114"/>
      <c r="H89" s="114"/>
      <c r="I89" s="114"/>
      <c r="J89" s="114"/>
      <c r="K89" s="114"/>
      <c r="L89" s="114"/>
      <c r="M89" s="114"/>
      <c r="N89" s="114"/>
      <c r="O89" s="114"/>
      <c r="P89" s="114"/>
      <c r="Q89" s="114"/>
      <c r="R89" s="114"/>
      <c r="S89" s="114"/>
      <c r="T89" s="114"/>
      <c r="U89" s="114"/>
      <c r="V89" s="114"/>
      <c r="W89" s="114"/>
      <c r="X89" s="114"/>
    </row>
    <row r="90" spans="1:24">
      <c r="A90" s="77" t="str">
        <f t="shared" si="6"/>
        <v/>
      </c>
      <c r="B90" s="113" t="str">
        <f t="shared" si="7"/>
        <v/>
      </c>
      <c r="C90" s="113" t="str">
        <f t="shared" si="8"/>
        <v/>
      </c>
      <c r="D90" s="114"/>
      <c r="E90" s="114"/>
      <c r="F90" s="114"/>
      <c r="G90" s="114"/>
      <c r="H90" s="114"/>
      <c r="I90" s="114"/>
      <c r="J90" s="114"/>
      <c r="K90" s="114"/>
      <c r="L90" s="114"/>
      <c r="M90" s="114"/>
      <c r="N90" s="114"/>
      <c r="O90" s="114"/>
      <c r="P90" s="114"/>
      <c r="Q90" s="114"/>
      <c r="R90" s="114"/>
      <c r="S90" s="114"/>
      <c r="T90" s="114"/>
      <c r="U90" s="114"/>
      <c r="V90" s="114"/>
      <c r="W90" s="114"/>
      <c r="X90" s="114"/>
    </row>
    <row r="91" spans="1:24">
      <c r="A91" s="77" t="str">
        <f t="shared" si="6"/>
        <v/>
      </c>
      <c r="B91" s="113" t="str">
        <f t="shared" si="7"/>
        <v/>
      </c>
      <c r="C91" s="113" t="str">
        <f t="shared" si="8"/>
        <v/>
      </c>
      <c r="D91" s="114"/>
      <c r="E91" s="114"/>
      <c r="F91" s="114"/>
      <c r="G91" s="114"/>
      <c r="H91" s="114"/>
      <c r="I91" s="114"/>
      <c r="J91" s="114"/>
      <c r="K91" s="114"/>
      <c r="L91" s="114"/>
      <c r="M91" s="114"/>
      <c r="N91" s="114"/>
      <c r="O91" s="114"/>
      <c r="P91" s="114"/>
      <c r="Q91" s="114"/>
      <c r="R91" s="114"/>
      <c r="S91" s="114"/>
      <c r="T91" s="114"/>
      <c r="U91" s="114"/>
      <c r="V91" s="114"/>
      <c r="W91" s="114"/>
      <c r="X91" s="114"/>
    </row>
    <row r="92" spans="1:24">
      <c r="A92" s="77" t="str">
        <f t="shared" si="6"/>
        <v/>
      </c>
      <c r="B92" s="113" t="str">
        <f t="shared" si="7"/>
        <v/>
      </c>
      <c r="C92" s="113" t="str">
        <f t="shared" si="8"/>
        <v/>
      </c>
      <c r="D92" s="114"/>
      <c r="E92" s="114"/>
      <c r="F92" s="114"/>
      <c r="G92" s="114"/>
      <c r="H92" s="114"/>
      <c r="I92" s="114"/>
      <c r="J92" s="114"/>
      <c r="K92" s="114"/>
      <c r="L92" s="114"/>
      <c r="M92" s="114"/>
      <c r="N92" s="114"/>
      <c r="O92" s="114"/>
      <c r="P92" s="114"/>
      <c r="Q92" s="114"/>
      <c r="R92" s="114"/>
      <c r="S92" s="114"/>
      <c r="T92" s="114"/>
      <c r="U92" s="114"/>
      <c r="V92" s="114"/>
      <c r="W92" s="114"/>
      <c r="X92" s="114"/>
    </row>
    <row r="93" spans="1:24">
      <c r="A93" s="77" t="str">
        <f t="shared" si="6"/>
        <v/>
      </c>
      <c r="B93" s="113" t="str">
        <f t="shared" si="7"/>
        <v/>
      </c>
      <c r="C93" s="113" t="str">
        <f t="shared" si="8"/>
        <v/>
      </c>
      <c r="D93" s="114"/>
      <c r="E93" s="114"/>
      <c r="F93" s="114"/>
      <c r="G93" s="114"/>
      <c r="H93" s="114"/>
      <c r="I93" s="114"/>
      <c r="J93" s="114"/>
      <c r="K93" s="114"/>
      <c r="L93" s="114"/>
      <c r="M93" s="114"/>
      <c r="N93" s="114"/>
      <c r="O93" s="114"/>
      <c r="P93" s="114"/>
      <c r="Q93" s="114"/>
      <c r="R93" s="114"/>
      <c r="S93" s="114"/>
      <c r="T93" s="114"/>
      <c r="U93" s="114"/>
      <c r="V93" s="114"/>
      <c r="W93" s="114"/>
      <c r="X93" s="114"/>
    </row>
    <row r="94" spans="1:24">
      <c r="A94" s="77" t="str">
        <f t="shared" si="6"/>
        <v/>
      </c>
      <c r="B94" s="113" t="str">
        <f t="shared" si="7"/>
        <v/>
      </c>
      <c r="C94" s="113" t="str">
        <f t="shared" si="8"/>
        <v/>
      </c>
      <c r="D94" s="114"/>
      <c r="E94" s="114"/>
      <c r="F94" s="114"/>
      <c r="G94" s="114"/>
      <c r="H94" s="114"/>
      <c r="I94" s="114"/>
      <c r="J94" s="114"/>
      <c r="K94" s="114"/>
      <c r="L94" s="114"/>
      <c r="M94" s="114"/>
      <c r="N94" s="114"/>
      <c r="O94" s="114"/>
      <c r="P94" s="114"/>
      <c r="Q94" s="114"/>
      <c r="R94" s="114"/>
      <c r="S94" s="114"/>
      <c r="T94" s="114"/>
      <c r="U94" s="114"/>
      <c r="V94" s="114"/>
      <c r="W94" s="114"/>
      <c r="X94" s="114"/>
    </row>
    <row r="95" spans="1:24">
      <c r="A95" s="77" t="str">
        <f t="shared" si="6"/>
        <v/>
      </c>
      <c r="B95" s="113" t="str">
        <f t="shared" si="7"/>
        <v/>
      </c>
      <c r="C95" s="113" t="str">
        <f t="shared" si="8"/>
        <v/>
      </c>
      <c r="D95" s="114"/>
      <c r="E95" s="114"/>
      <c r="F95" s="114"/>
      <c r="G95" s="114"/>
      <c r="H95" s="114"/>
      <c r="I95" s="114"/>
      <c r="J95" s="114"/>
      <c r="K95" s="114"/>
      <c r="L95" s="114"/>
      <c r="M95" s="114"/>
      <c r="N95" s="114"/>
      <c r="O95" s="114"/>
      <c r="P95" s="114"/>
      <c r="Q95" s="114"/>
      <c r="R95" s="114"/>
      <c r="S95" s="114"/>
      <c r="T95" s="114"/>
      <c r="U95" s="114"/>
      <c r="V95" s="114"/>
      <c r="W95" s="114"/>
      <c r="X95" s="114"/>
    </row>
    <row r="96" spans="1:24">
      <c r="A96" s="77" t="str">
        <f t="shared" si="6"/>
        <v/>
      </c>
      <c r="B96" s="113" t="str">
        <f t="shared" si="7"/>
        <v/>
      </c>
      <c r="C96" s="113" t="str">
        <f t="shared" si="8"/>
        <v/>
      </c>
      <c r="D96" s="114"/>
      <c r="E96" s="114"/>
      <c r="F96" s="114"/>
      <c r="G96" s="114"/>
      <c r="H96" s="114"/>
      <c r="I96" s="114"/>
      <c r="J96" s="114"/>
      <c r="K96" s="114"/>
      <c r="L96" s="114"/>
      <c r="M96" s="114"/>
      <c r="N96" s="114"/>
      <c r="O96" s="114"/>
      <c r="P96" s="114"/>
      <c r="Q96" s="114"/>
      <c r="R96" s="114"/>
      <c r="S96" s="114"/>
      <c r="T96" s="114"/>
      <c r="U96" s="114"/>
      <c r="V96" s="114"/>
      <c r="W96" s="114"/>
      <c r="X96" s="114"/>
    </row>
    <row r="97" spans="1:24">
      <c r="A97" s="77" t="str">
        <f t="shared" si="6"/>
        <v/>
      </c>
      <c r="B97" s="113" t="str">
        <f t="shared" si="7"/>
        <v/>
      </c>
      <c r="C97" s="113" t="str">
        <f t="shared" si="8"/>
        <v/>
      </c>
      <c r="D97" s="114"/>
      <c r="E97" s="114"/>
      <c r="F97" s="114"/>
      <c r="G97" s="114"/>
      <c r="H97" s="114"/>
      <c r="I97" s="114"/>
      <c r="J97" s="114"/>
      <c r="K97" s="114"/>
      <c r="L97" s="114"/>
      <c r="M97" s="114"/>
      <c r="N97" s="114"/>
      <c r="O97" s="114"/>
      <c r="P97" s="114"/>
      <c r="Q97" s="114"/>
      <c r="R97" s="114"/>
      <c r="S97" s="114"/>
      <c r="T97" s="114"/>
      <c r="U97" s="114"/>
      <c r="V97" s="114"/>
      <c r="W97" s="114"/>
      <c r="X97" s="114"/>
    </row>
    <row r="98" spans="1:24">
      <c r="A98" s="77" t="str">
        <f t="shared" si="6"/>
        <v/>
      </c>
      <c r="B98" s="113" t="str">
        <f t="shared" si="7"/>
        <v/>
      </c>
      <c r="C98" s="113" t="str">
        <f t="shared" si="8"/>
        <v/>
      </c>
      <c r="D98" s="114"/>
      <c r="E98" s="114"/>
      <c r="F98" s="114"/>
      <c r="G98" s="114"/>
      <c r="H98" s="114"/>
      <c r="I98" s="114"/>
      <c r="J98" s="114"/>
      <c r="K98" s="114"/>
      <c r="L98" s="114"/>
      <c r="M98" s="114"/>
      <c r="N98" s="114"/>
      <c r="O98" s="114"/>
      <c r="P98" s="114"/>
      <c r="Q98" s="114"/>
      <c r="R98" s="114"/>
      <c r="S98" s="114"/>
      <c r="T98" s="114"/>
      <c r="U98" s="114"/>
      <c r="V98" s="114"/>
      <c r="W98" s="114"/>
      <c r="X98" s="114"/>
    </row>
    <row r="99" spans="1:24">
      <c r="A99" s="77" t="str">
        <f t="shared" ref="A99:A130" si="9">IF(S99="","",S99)</f>
        <v/>
      </c>
      <c r="B99" s="113" t="str">
        <f t="shared" ref="B99:B130" si="10">IF(F99="","",ASC(F99))</f>
        <v/>
      </c>
      <c r="C99" s="113" t="str">
        <f t="shared" ref="C99:C130" si="11">IF(G99="","",G99&amp;" "&amp;H99)</f>
        <v/>
      </c>
      <c r="D99" s="114"/>
      <c r="E99" s="114"/>
      <c r="F99" s="114"/>
      <c r="G99" s="114"/>
      <c r="H99" s="114"/>
      <c r="I99" s="114"/>
      <c r="J99" s="114"/>
      <c r="K99" s="114"/>
      <c r="L99" s="114"/>
      <c r="M99" s="114"/>
      <c r="N99" s="114"/>
      <c r="O99" s="114"/>
      <c r="P99" s="114"/>
      <c r="Q99" s="114"/>
      <c r="R99" s="114"/>
      <c r="S99" s="114"/>
      <c r="T99" s="114"/>
      <c r="U99" s="114"/>
      <c r="V99" s="114"/>
      <c r="W99" s="114"/>
      <c r="X99" s="114"/>
    </row>
    <row r="100" spans="1:24">
      <c r="A100" s="77" t="str">
        <f t="shared" si="9"/>
        <v/>
      </c>
      <c r="B100" s="113" t="str">
        <f t="shared" si="10"/>
        <v/>
      </c>
      <c r="C100" s="113" t="str">
        <f t="shared" si="11"/>
        <v/>
      </c>
      <c r="D100" s="114"/>
      <c r="E100" s="114"/>
      <c r="F100" s="114"/>
      <c r="G100" s="114"/>
      <c r="H100" s="114"/>
      <c r="I100" s="114"/>
      <c r="J100" s="114"/>
      <c r="K100" s="114"/>
      <c r="L100" s="114"/>
      <c r="M100" s="114"/>
      <c r="N100" s="114"/>
      <c r="O100" s="114"/>
      <c r="P100" s="114"/>
      <c r="Q100" s="114"/>
      <c r="R100" s="114"/>
      <c r="S100" s="114"/>
      <c r="T100" s="114"/>
      <c r="U100" s="114"/>
      <c r="V100" s="114"/>
      <c r="W100" s="114"/>
      <c r="X100" s="114"/>
    </row>
    <row r="101" spans="1:24">
      <c r="A101" s="77" t="str">
        <f t="shared" si="9"/>
        <v/>
      </c>
      <c r="B101" s="113" t="str">
        <f t="shared" si="10"/>
        <v/>
      </c>
      <c r="C101" s="113" t="str">
        <f t="shared" si="11"/>
        <v/>
      </c>
      <c r="D101" s="114"/>
      <c r="E101" s="114"/>
      <c r="F101" s="114"/>
      <c r="G101" s="114"/>
      <c r="H101" s="114"/>
      <c r="I101" s="114"/>
      <c r="J101" s="114"/>
      <c r="K101" s="114"/>
      <c r="L101" s="114"/>
      <c r="M101" s="114"/>
      <c r="N101" s="114"/>
      <c r="O101" s="114"/>
      <c r="P101" s="114"/>
      <c r="Q101" s="114"/>
      <c r="R101" s="114"/>
      <c r="S101" s="114"/>
      <c r="T101" s="114"/>
      <c r="U101" s="114"/>
      <c r="V101" s="114"/>
      <c r="W101" s="114"/>
      <c r="X101" s="114"/>
    </row>
    <row r="102" spans="1:24">
      <c r="A102" s="77" t="str">
        <f t="shared" si="9"/>
        <v/>
      </c>
      <c r="B102" s="113" t="str">
        <f t="shared" si="10"/>
        <v/>
      </c>
      <c r="C102" s="113" t="str">
        <f t="shared" si="11"/>
        <v/>
      </c>
      <c r="D102" s="114"/>
      <c r="E102" s="114"/>
      <c r="F102" s="114"/>
      <c r="G102" s="114"/>
      <c r="H102" s="114"/>
      <c r="I102" s="114"/>
      <c r="J102" s="114"/>
      <c r="K102" s="114"/>
      <c r="L102" s="114"/>
      <c r="M102" s="114"/>
      <c r="N102" s="114"/>
      <c r="O102" s="114"/>
      <c r="P102" s="114"/>
      <c r="Q102" s="114"/>
      <c r="R102" s="114"/>
      <c r="S102" s="114"/>
      <c r="T102" s="114"/>
      <c r="U102" s="114"/>
      <c r="V102" s="114"/>
      <c r="W102" s="114"/>
      <c r="X102" s="114"/>
    </row>
    <row r="103" spans="1:24">
      <c r="A103" s="77" t="str">
        <f t="shared" si="9"/>
        <v/>
      </c>
      <c r="B103" s="113" t="str">
        <f t="shared" si="10"/>
        <v/>
      </c>
      <c r="C103" s="113" t="str">
        <f t="shared" si="11"/>
        <v/>
      </c>
      <c r="D103" s="114"/>
      <c r="E103" s="114"/>
      <c r="F103" s="114"/>
      <c r="G103" s="114"/>
      <c r="H103" s="114"/>
      <c r="I103" s="114"/>
      <c r="J103" s="114"/>
      <c r="K103" s="114"/>
      <c r="L103" s="114"/>
      <c r="M103" s="114"/>
      <c r="N103" s="114"/>
      <c r="O103" s="114"/>
      <c r="P103" s="114"/>
      <c r="Q103" s="114"/>
      <c r="R103" s="114"/>
      <c r="S103" s="114"/>
      <c r="T103" s="114"/>
      <c r="U103" s="114"/>
      <c r="V103" s="114"/>
      <c r="W103" s="114"/>
      <c r="X103" s="114"/>
    </row>
    <row r="104" spans="1:24">
      <c r="A104" s="77" t="str">
        <f t="shared" si="9"/>
        <v/>
      </c>
      <c r="B104" s="113" t="str">
        <f t="shared" si="10"/>
        <v/>
      </c>
      <c r="C104" s="113" t="str">
        <f t="shared" si="11"/>
        <v/>
      </c>
      <c r="D104" s="114"/>
      <c r="E104" s="114"/>
      <c r="F104" s="114"/>
      <c r="G104" s="114"/>
      <c r="H104" s="114"/>
      <c r="I104" s="114"/>
      <c r="J104" s="114"/>
      <c r="K104" s="114"/>
      <c r="L104" s="114"/>
      <c r="M104" s="114"/>
      <c r="N104" s="114"/>
      <c r="O104" s="114"/>
      <c r="P104" s="114"/>
      <c r="Q104" s="114"/>
      <c r="R104" s="114"/>
      <c r="S104" s="114"/>
      <c r="T104" s="114"/>
      <c r="U104" s="114"/>
      <c r="V104" s="114"/>
      <c r="W104" s="114"/>
      <c r="X104" s="114"/>
    </row>
    <row r="105" spans="1:24">
      <c r="A105" s="77" t="str">
        <f t="shared" si="9"/>
        <v/>
      </c>
      <c r="B105" s="113" t="str">
        <f t="shared" si="10"/>
        <v/>
      </c>
      <c r="C105" s="113" t="str">
        <f t="shared" si="11"/>
        <v/>
      </c>
      <c r="D105" s="114"/>
      <c r="E105" s="114"/>
      <c r="F105" s="114"/>
      <c r="G105" s="114"/>
      <c r="H105" s="114"/>
      <c r="I105" s="114"/>
      <c r="J105" s="114"/>
      <c r="K105" s="114"/>
      <c r="L105" s="114"/>
      <c r="M105" s="114"/>
      <c r="N105" s="114"/>
      <c r="O105" s="114"/>
      <c r="P105" s="114"/>
      <c r="Q105" s="114"/>
      <c r="R105" s="114"/>
      <c r="S105" s="114"/>
      <c r="T105" s="114"/>
      <c r="U105" s="114"/>
      <c r="V105" s="114"/>
      <c r="W105" s="114"/>
      <c r="X105" s="114"/>
    </row>
    <row r="106" spans="1:24">
      <c r="A106" s="77" t="str">
        <f t="shared" si="9"/>
        <v/>
      </c>
      <c r="B106" s="113" t="str">
        <f t="shared" si="10"/>
        <v/>
      </c>
      <c r="C106" s="113" t="str">
        <f t="shared" si="11"/>
        <v/>
      </c>
      <c r="D106" s="114"/>
      <c r="E106" s="114"/>
      <c r="F106" s="114"/>
      <c r="G106" s="114"/>
      <c r="H106" s="114"/>
      <c r="I106" s="114"/>
      <c r="J106" s="114"/>
      <c r="K106" s="114"/>
      <c r="L106" s="114"/>
      <c r="M106" s="114"/>
      <c r="N106" s="114"/>
      <c r="O106" s="114"/>
      <c r="P106" s="114"/>
      <c r="Q106" s="114"/>
      <c r="R106" s="114"/>
      <c r="S106" s="114"/>
      <c r="T106" s="114"/>
      <c r="U106" s="114"/>
      <c r="V106" s="114"/>
      <c r="W106" s="114"/>
      <c r="X106" s="114"/>
    </row>
    <row r="107" spans="1:24">
      <c r="A107" s="77" t="str">
        <f t="shared" si="9"/>
        <v/>
      </c>
      <c r="B107" s="113" t="str">
        <f t="shared" si="10"/>
        <v/>
      </c>
      <c r="C107" s="113" t="str">
        <f t="shared" si="11"/>
        <v/>
      </c>
      <c r="D107" s="114"/>
      <c r="E107" s="114"/>
      <c r="F107" s="114"/>
      <c r="G107" s="114"/>
      <c r="H107" s="114"/>
      <c r="I107" s="114"/>
      <c r="J107" s="114"/>
      <c r="K107" s="114"/>
      <c r="L107" s="114"/>
      <c r="M107" s="114"/>
      <c r="N107" s="114"/>
      <c r="O107" s="114"/>
      <c r="P107" s="114"/>
      <c r="Q107" s="114"/>
      <c r="R107" s="114"/>
      <c r="S107" s="114"/>
      <c r="T107" s="114"/>
      <c r="U107" s="114"/>
      <c r="V107" s="114"/>
      <c r="W107" s="114"/>
      <c r="X107" s="114"/>
    </row>
    <row r="108" spans="1:24">
      <c r="A108" s="77" t="str">
        <f t="shared" si="9"/>
        <v/>
      </c>
      <c r="B108" s="113" t="str">
        <f t="shared" si="10"/>
        <v/>
      </c>
      <c r="C108" s="113" t="str">
        <f t="shared" si="11"/>
        <v/>
      </c>
      <c r="D108" s="114"/>
      <c r="E108" s="114"/>
      <c r="F108" s="114"/>
      <c r="G108" s="114"/>
      <c r="H108" s="114"/>
      <c r="I108" s="114"/>
      <c r="J108" s="114"/>
      <c r="K108" s="114"/>
      <c r="L108" s="114"/>
      <c r="M108" s="114"/>
      <c r="N108" s="114"/>
      <c r="O108" s="114"/>
      <c r="P108" s="114"/>
      <c r="Q108" s="114"/>
      <c r="R108" s="114"/>
      <c r="S108" s="114"/>
      <c r="T108" s="114"/>
      <c r="U108" s="114"/>
      <c r="V108" s="114"/>
      <c r="W108" s="114"/>
      <c r="X108" s="114"/>
    </row>
    <row r="109" spans="1:24">
      <c r="A109" s="77" t="str">
        <f t="shared" si="9"/>
        <v/>
      </c>
      <c r="B109" s="113" t="str">
        <f t="shared" si="10"/>
        <v/>
      </c>
      <c r="C109" s="113" t="str">
        <f t="shared" si="11"/>
        <v/>
      </c>
      <c r="D109" s="114"/>
      <c r="E109" s="114"/>
      <c r="F109" s="114"/>
      <c r="G109" s="114"/>
      <c r="H109" s="114"/>
      <c r="I109" s="114"/>
      <c r="J109" s="114"/>
      <c r="K109" s="114"/>
      <c r="L109" s="114"/>
      <c r="M109" s="114"/>
      <c r="N109" s="114"/>
      <c r="O109" s="114"/>
      <c r="P109" s="114"/>
      <c r="Q109" s="114"/>
      <c r="R109" s="114"/>
      <c r="S109" s="114"/>
      <c r="T109" s="114"/>
      <c r="U109" s="114"/>
      <c r="V109" s="114"/>
      <c r="W109" s="114"/>
      <c r="X109" s="114"/>
    </row>
    <row r="110" spans="1:24">
      <c r="A110" s="77" t="str">
        <f t="shared" si="9"/>
        <v/>
      </c>
      <c r="B110" s="113" t="str">
        <f t="shared" si="10"/>
        <v/>
      </c>
      <c r="C110" s="113" t="str">
        <f t="shared" si="11"/>
        <v/>
      </c>
      <c r="D110" s="114"/>
      <c r="E110" s="114"/>
      <c r="F110" s="114"/>
      <c r="G110" s="114"/>
      <c r="H110" s="114"/>
      <c r="I110" s="114"/>
      <c r="J110" s="114"/>
      <c r="K110" s="114"/>
      <c r="L110" s="114"/>
      <c r="M110" s="114"/>
      <c r="N110" s="114"/>
      <c r="O110" s="114"/>
      <c r="P110" s="114"/>
      <c r="Q110" s="114"/>
      <c r="R110" s="114"/>
      <c r="S110" s="114"/>
      <c r="T110" s="114"/>
      <c r="U110" s="114"/>
      <c r="V110" s="114"/>
      <c r="W110" s="114"/>
      <c r="X110" s="114"/>
    </row>
    <row r="111" spans="1:24">
      <c r="A111" s="77" t="str">
        <f t="shared" si="9"/>
        <v/>
      </c>
      <c r="B111" s="113" t="str">
        <f t="shared" si="10"/>
        <v/>
      </c>
      <c r="C111" s="113" t="str">
        <f t="shared" si="11"/>
        <v/>
      </c>
      <c r="D111" s="114"/>
      <c r="E111" s="114"/>
      <c r="F111" s="114"/>
      <c r="G111" s="114"/>
      <c r="H111" s="114"/>
      <c r="I111" s="114"/>
      <c r="J111" s="114"/>
      <c r="K111" s="114"/>
      <c r="L111" s="114"/>
      <c r="M111" s="114"/>
      <c r="N111" s="114"/>
      <c r="O111" s="114"/>
      <c r="P111" s="114"/>
      <c r="Q111" s="114"/>
      <c r="R111" s="114"/>
      <c r="S111" s="114"/>
      <c r="T111" s="114"/>
      <c r="U111" s="114"/>
      <c r="V111" s="114"/>
      <c r="W111" s="114"/>
      <c r="X111" s="114"/>
    </row>
    <row r="112" spans="1:24">
      <c r="A112" s="77" t="str">
        <f t="shared" si="9"/>
        <v/>
      </c>
      <c r="B112" s="113" t="str">
        <f t="shared" si="10"/>
        <v/>
      </c>
      <c r="C112" s="113" t="str">
        <f t="shared" si="11"/>
        <v/>
      </c>
      <c r="D112" s="114"/>
      <c r="E112" s="114"/>
      <c r="F112" s="114"/>
      <c r="G112" s="114"/>
      <c r="H112" s="114"/>
      <c r="I112" s="114"/>
      <c r="J112" s="114"/>
      <c r="K112" s="114"/>
      <c r="L112" s="114"/>
      <c r="M112" s="114"/>
      <c r="N112" s="114"/>
      <c r="O112" s="114"/>
      <c r="P112" s="114"/>
      <c r="Q112" s="114"/>
      <c r="R112" s="114"/>
      <c r="S112" s="114"/>
      <c r="T112" s="114"/>
      <c r="U112" s="114"/>
      <c r="V112" s="114"/>
      <c r="W112" s="114"/>
      <c r="X112" s="114"/>
    </row>
    <row r="113" spans="1:24">
      <c r="A113" s="77" t="str">
        <f t="shared" si="9"/>
        <v/>
      </c>
      <c r="B113" s="113" t="str">
        <f t="shared" si="10"/>
        <v/>
      </c>
      <c r="C113" s="113" t="str">
        <f t="shared" si="11"/>
        <v/>
      </c>
      <c r="D113" s="114"/>
      <c r="E113" s="114"/>
      <c r="F113" s="114"/>
      <c r="G113" s="114"/>
      <c r="H113" s="114"/>
      <c r="I113" s="114"/>
      <c r="J113" s="114"/>
      <c r="K113" s="114"/>
      <c r="L113" s="114"/>
      <c r="M113" s="114"/>
      <c r="N113" s="114"/>
      <c r="O113" s="114"/>
      <c r="P113" s="114"/>
      <c r="Q113" s="114"/>
      <c r="R113" s="114"/>
      <c r="S113" s="114"/>
      <c r="T113" s="114"/>
      <c r="U113" s="114"/>
      <c r="V113" s="114"/>
      <c r="W113" s="114"/>
      <c r="X113" s="114"/>
    </row>
    <row r="114" spans="1:24">
      <c r="A114" s="77" t="str">
        <f t="shared" si="9"/>
        <v/>
      </c>
      <c r="B114" s="113" t="str">
        <f t="shared" si="10"/>
        <v/>
      </c>
      <c r="C114" s="113" t="str">
        <f t="shared" si="11"/>
        <v/>
      </c>
      <c r="D114" s="114"/>
      <c r="E114" s="114"/>
      <c r="F114" s="114"/>
      <c r="G114" s="114"/>
      <c r="H114" s="114"/>
      <c r="I114" s="114"/>
      <c r="J114" s="114"/>
      <c r="K114" s="114"/>
      <c r="L114" s="114"/>
      <c r="M114" s="114"/>
      <c r="N114" s="114"/>
      <c r="O114" s="114"/>
      <c r="P114" s="114"/>
      <c r="Q114" s="114"/>
      <c r="R114" s="114"/>
      <c r="S114" s="114"/>
      <c r="T114" s="114"/>
      <c r="U114" s="114"/>
      <c r="V114" s="114"/>
      <c r="W114" s="114"/>
      <c r="X114" s="114"/>
    </row>
    <row r="115" spans="1:24">
      <c r="A115" s="77" t="str">
        <f t="shared" si="9"/>
        <v/>
      </c>
      <c r="B115" s="113" t="str">
        <f t="shared" si="10"/>
        <v/>
      </c>
      <c r="C115" s="113" t="str">
        <f t="shared" si="11"/>
        <v/>
      </c>
      <c r="D115" s="114"/>
      <c r="E115" s="114"/>
      <c r="F115" s="114"/>
      <c r="G115" s="114"/>
      <c r="H115" s="114"/>
      <c r="I115" s="114"/>
      <c r="J115" s="114"/>
      <c r="K115" s="114"/>
      <c r="L115" s="114"/>
      <c r="M115" s="114"/>
      <c r="N115" s="114"/>
      <c r="O115" s="114"/>
      <c r="P115" s="114"/>
      <c r="Q115" s="114"/>
      <c r="R115" s="114"/>
      <c r="S115" s="114"/>
      <c r="T115" s="114"/>
      <c r="U115" s="114"/>
      <c r="V115" s="114"/>
      <c r="W115" s="114"/>
      <c r="X115" s="114"/>
    </row>
    <row r="116" spans="1:24">
      <c r="A116" s="77" t="str">
        <f t="shared" si="9"/>
        <v/>
      </c>
      <c r="B116" s="113" t="str">
        <f t="shared" si="10"/>
        <v/>
      </c>
      <c r="C116" s="113" t="str">
        <f t="shared" si="11"/>
        <v/>
      </c>
      <c r="D116" s="114"/>
      <c r="E116" s="114"/>
      <c r="F116" s="114"/>
      <c r="G116" s="114"/>
      <c r="H116" s="114"/>
      <c r="I116" s="114"/>
      <c r="J116" s="114"/>
      <c r="K116" s="114"/>
      <c r="L116" s="114"/>
      <c r="M116" s="114"/>
      <c r="N116" s="114"/>
      <c r="O116" s="114"/>
      <c r="P116" s="114"/>
      <c r="Q116" s="114"/>
      <c r="R116" s="114"/>
      <c r="S116" s="114"/>
      <c r="T116" s="114"/>
      <c r="U116" s="114"/>
      <c r="V116" s="114"/>
      <c r="W116" s="114"/>
      <c r="X116" s="114"/>
    </row>
    <row r="117" spans="1:24">
      <c r="A117" s="77" t="str">
        <f t="shared" si="9"/>
        <v/>
      </c>
      <c r="B117" s="113" t="str">
        <f t="shared" si="10"/>
        <v/>
      </c>
      <c r="C117" s="113" t="str">
        <f t="shared" si="11"/>
        <v/>
      </c>
      <c r="D117" s="114"/>
      <c r="E117" s="114"/>
      <c r="F117" s="114"/>
      <c r="G117" s="114"/>
      <c r="H117" s="114"/>
      <c r="I117" s="114"/>
      <c r="J117" s="114"/>
      <c r="K117" s="114"/>
      <c r="L117" s="114"/>
      <c r="M117" s="114"/>
      <c r="N117" s="114"/>
      <c r="O117" s="114"/>
      <c r="P117" s="114"/>
      <c r="Q117" s="114"/>
      <c r="R117" s="114"/>
      <c r="S117" s="114"/>
      <c r="T117" s="114"/>
      <c r="U117" s="114"/>
      <c r="V117" s="114"/>
      <c r="W117" s="114"/>
      <c r="X117" s="114"/>
    </row>
    <row r="118" spans="1:24">
      <c r="A118" s="77" t="str">
        <f t="shared" si="9"/>
        <v/>
      </c>
      <c r="B118" s="113" t="str">
        <f t="shared" si="10"/>
        <v/>
      </c>
      <c r="C118" s="113" t="str">
        <f t="shared" si="11"/>
        <v/>
      </c>
      <c r="D118" s="114"/>
      <c r="E118" s="114"/>
      <c r="F118" s="114"/>
      <c r="G118" s="114"/>
      <c r="H118" s="114"/>
      <c r="I118" s="114"/>
      <c r="J118" s="114"/>
      <c r="K118" s="114"/>
      <c r="L118" s="114"/>
      <c r="M118" s="114"/>
      <c r="N118" s="114"/>
      <c r="O118" s="114"/>
      <c r="P118" s="114"/>
      <c r="Q118" s="114"/>
      <c r="R118" s="114"/>
      <c r="S118" s="114"/>
      <c r="T118" s="114"/>
      <c r="U118" s="114"/>
      <c r="V118" s="114"/>
      <c r="W118" s="114"/>
      <c r="X118" s="114"/>
    </row>
    <row r="119" spans="1:24">
      <c r="A119" s="77" t="str">
        <f t="shared" si="9"/>
        <v/>
      </c>
      <c r="B119" s="113" t="str">
        <f t="shared" si="10"/>
        <v/>
      </c>
      <c r="C119" s="113" t="str">
        <f t="shared" si="11"/>
        <v/>
      </c>
      <c r="D119" s="114"/>
      <c r="E119" s="114"/>
      <c r="F119" s="114"/>
      <c r="G119" s="114"/>
      <c r="H119" s="114"/>
      <c r="I119" s="114"/>
      <c r="J119" s="114"/>
      <c r="K119" s="114"/>
      <c r="L119" s="114"/>
      <c r="M119" s="114"/>
      <c r="N119" s="114"/>
      <c r="O119" s="114"/>
      <c r="P119" s="114"/>
      <c r="Q119" s="114"/>
      <c r="R119" s="114"/>
      <c r="S119" s="114"/>
      <c r="T119" s="114"/>
      <c r="U119" s="114"/>
      <c r="V119" s="114"/>
      <c r="W119" s="114"/>
      <c r="X119" s="114"/>
    </row>
    <row r="120" spans="1:24">
      <c r="A120" s="77" t="str">
        <f t="shared" si="9"/>
        <v/>
      </c>
      <c r="B120" s="113" t="str">
        <f t="shared" si="10"/>
        <v/>
      </c>
      <c r="C120" s="113" t="str">
        <f t="shared" si="11"/>
        <v/>
      </c>
      <c r="D120" s="114"/>
      <c r="E120" s="114"/>
      <c r="F120" s="114"/>
      <c r="G120" s="114"/>
      <c r="H120" s="114"/>
      <c r="I120" s="114"/>
      <c r="J120" s="114"/>
      <c r="K120" s="114"/>
      <c r="L120" s="114"/>
      <c r="M120" s="114"/>
      <c r="N120" s="114"/>
      <c r="O120" s="114"/>
      <c r="P120" s="114"/>
      <c r="Q120" s="114"/>
      <c r="R120" s="114"/>
      <c r="S120" s="114"/>
      <c r="T120" s="114"/>
      <c r="U120" s="114"/>
      <c r="V120" s="114"/>
      <c r="W120" s="114"/>
      <c r="X120" s="114"/>
    </row>
    <row r="121" spans="1:24">
      <c r="A121" s="77" t="str">
        <f t="shared" si="9"/>
        <v/>
      </c>
      <c r="B121" s="113" t="str">
        <f t="shared" si="10"/>
        <v/>
      </c>
      <c r="C121" s="113" t="str">
        <f t="shared" si="11"/>
        <v/>
      </c>
      <c r="D121" s="114"/>
      <c r="E121" s="114"/>
      <c r="F121" s="114"/>
      <c r="G121" s="114"/>
      <c r="H121" s="114"/>
      <c r="I121" s="114"/>
      <c r="J121" s="114"/>
      <c r="K121" s="114"/>
      <c r="L121" s="114"/>
      <c r="M121" s="114"/>
      <c r="N121" s="114"/>
      <c r="O121" s="114"/>
      <c r="P121" s="114"/>
      <c r="Q121" s="114"/>
      <c r="R121" s="114"/>
      <c r="S121" s="114"/>
      <c r="T121" s="114"/>
      <c r="U121" s="114"/>
      <c r="V121" s="114"/>
      <c r="W121" s="114"/>
      <c r="X121" s="114"/>
    </row>
    <row r="122" spans="1:24">
      <c r="A122" s="77" t="str">
        <f t="shared" si="9"/>
        <v/>
      </c>
      <c r="B122" s="113" t="str">
        <f t="shared" si="10"/>
        <v/>
      </c>
      <c r="C122" s="113" t="str">
        <f t="shared" si="11"/>
        <v/>
      </c>
      <c r="D122" s="114"/>
      <c r="E122" s="114"/>
      <c r="F122" s="114"/>
      <c r="G122" s="114"/>
      <c r="H122" s="114"/>
      <c r="I122" s="114"/>
      <c r="J122" s="114"/>
      <c r="K122" s="114"/>
      <c r="L122" s="114"/>
      <c r="M122" s="114"/>
      <c r="N122" s="114"/>
      <c r="O122" s="114"/>
      <c r="P122" s="114"/>
      <c r="Q122" s="114"/>
      <c r="R122" s="114"/>
      <c r="S122" s="114"/>
      <c r="T122" s="114"/>
      <c r="U122" s="114"/>
      <c r="V122" s="114"/>
      <c r="W122" s="114"/>
      <c r="X122" s="114"/>
    </row>
    <row r="123" spans="1:24">
      <c r="A123" s="77" t="str">
        <f t="shared" si="9"/>
        <v/>
      </c>
      <c r="B123" s="113" t="str">
        <f t="shared" si="10"/>
        <v/>
      </c>
      <c r="C123" s="113" t="str">
        <f t="shared" si="11"/>
        <v/>
      </c>
      <c r="D123" s="114"/>
      <c r="E123" s="114"/>
      <c r="F123" s="114"/>
      <c r="G123" s="114"/>
      <c r="H123" s="114"/>
      <c r="I123" s="114"/>
      <c r="J123" s="114"/>
      <c r="K123" s="114"/>
      <c r="L123" s="114"/>
      <c r="M123" s="114"/>
      <c r="N123" s="114"/>
      <c r="O123" s="114"/>
      <c r="P123" s="114"/>
      <c r="Q123" s="114"/>
      <c r="R123" s="114"/>
      <c r="S123" s="114"/>
      <c r="T123" s="114"/>
      <c r="U123" s="114"/>
      <c r="V123" s="114"/>
      <c r="W123" s="114"/>
      <c r="X123" s="114"/>
    </row>
    <row r="124" spans="1:24">
      <c r="A124" s="77" t="str">
        <f t="shared" si="9"/>
        <v/>
      </c>
      <c r="B124" s="113" t="str">
        <f t="shared" si="10"/>
        <v/>
      </c>
      <c r="C124" s="113" t="str">
        <f t="shared" si="11"/>
        <v/>
      </c>
      <c r="D124" s="114"/>
      <c r="E124" s="114"/>
      <c r="F124" s="114"/>
      <c r="G124" s="114"/>
      <c r="H124" s="114"/>
      <c r="I124" s="114"/>
      <c r="J124" s="114"/>
      <c r="K124" s="114"/>
      <c r="L124" s="114"/>
      <c r="M124" s="114"/>
      <c r="N124" s="114"/>
      <c r="O124" s="114"/>
      <c r="P124" s="114"/>
      <c r="Q124" s="114"/>
      <c r="R124" s="114"/>
      <c r="S124" s="114"/>
      <c r="T124" s="114"/>
      <c r="U124" s="114"/>
      <c r="V124" s="114"/>
      <c r="W124" s="114"/>
      <c r="X124" s="114"/>
    </row>
    <row r="125" spans="1:24">
      <c r="A125" s="77" t="str">
        <f t="shared" si="9"/>
        <v/>
      </c>
      <c r="B125" s="113" t="str">
        <f t="shared" si="10"/>
        <v/>
      </c>
      <c r="C125" s="113" t="str">
        <f t="shared" si="11"/>
        <v/>
      </c>
      <c r="D125" s="114"/>
      <c r="E125" s="114"/>
      <c r="F125" s="114"/>
      <c r="G125" s="114"/>
      <c r="H125" s="114"/>
      <c r="I125" s="114"/>
      <c r="J125" s="114"/>
      <c r="K125" s="114"/>
      <c r="L125" s="114"/>
      <c r="M125" s="114"/>
      <c r="N125" s="114"/>
      <c r="O125" s="114"/>
      <c r="P125" s="114"/>
      <c r="Q125" s="114"/>
      <c r="R125" s="114"/>
      <c r="S125" s="114"/>
      <c r="T125" s="114"/>
      <c r="U125" s="114"/>
      <c r="V125" s="114"/>
      <c r="W125" s="114"/>
      <c r="X125" s="114"/>
    </row>
    <row r="126" spans="1:24">
      <c r="A126" s="77" t="str">
        <f t="shared" si="9"/>
        <v/>
      </c>
      <c r="B126" s="113" t="str">
        <f t="shared" si="10"/>
        <v/>
      </c>
      <c r="C126" s="113" t="str">
        <f t="shared" si="11"/>
        <v/>
      </c>
      <c r="D126" s="114"/>
      <c r="E126" s="114"/>
      <c r="F126" s="114"/>
      <c r="G126" s="114"/>
      <c r="H126" s="114"/>
      <c r="I126" s="114"/>
      <c r="J126" s="114"/>
      <c r="K126" s="114"/>
      <c r="L126" s="114"/>
      <c r="M126" s="114"/>
      <c r="N126" s="114"/>
      <c r="O126" s="114"/>
      <c r="P126" s="114"/>
      <c r="Q126" s="114"/>
      <c r="R126" s="114"/>
      <c r="S126" s="114"/>
      <c r="T126" s="114"/>
      <c r="U126" s="114"/>
      <c r="V126" s="114"/>
      <c r="W126" s="114"/>
      <c r="X126" s="114"/>
    </row>
    <row r="127" spans="1:24">
      <c r="A127" s="77" t="str">
        <f t="shared" si="9"/>
        <v/>
      </c>
      <c r="B127" s="113" t="str">
        <f t="shared" si="10"/>
        <v/>
      </c>
      <c r="C127" s="113" t="str">
        <f t="shared" si="11"/>
        <v/>
      </c>
      <c r="D127" s="114"/>
      <c r="E127" s="114"/>
      <c r="F127" s="114"/>
      <c r="G127" s="114"/>
      <c r="H127" s="114"/>
      <c r="I127" s="114"/>
      <c r="J127" s="114"/>
      <c r="K127" s="114"/>
      <c r="L127" s="114"/>
      <c r="M127" s="114"/>
      <c r="N127" s="114"/>
      <c r="O127" s="114"/>
      <c r="P127" s="114"/>
      <c r="Q127" s="114"/>
      <c r="R127" s="114"/>
      <c r="S127" s="114"/>
      <c r="T127" s="114"/>
      <c r="U127" s="114"/>
      <c r="V127" s="114"/>
      <c r="W127" s="114"/>
      <c r="X127" s="114"/>
    </row>
    <row r="128" spans="1:24">
      <c r="A128" s="77" t="str">
        <f t="shared" si="9"/>
        <v/>
      </c>
      <c r="B128" s="113" t="str">
        <f t="shared" si="10"/>
        <v/>
      </c>
      <c r="C128" s="113" t="str">
        <f t="shared" si="11"/>
        <v/>
      </c>
      <c r="D128" s="114"/>
      <c r="E128" s="114"/>
      <c r="F128" s="114"/>
      <c r="G128" s="114"/>
      <c r="H128" s="114"/>
      <c r="I128" s="114"/>
      <c r="J128" s="114"/>
      <c r="K128" s="114"/>
      <c r="L128" s="114"/>
      <c r="M128" s="114"/>
      <c r="N128" s="114"/>
      <c r="O128" s="114"/>
      <c r="P128" s="114"/>
      <c r="Q128" s="114"/>
      <c r="R128" s="114"/>
      <c r="S128" s="114"/>
      <c r="T128" s="114"/>
      <c r="U128" s="114"/>
      <c r="V128" s="114"/>
      <c r="W128" s="114"/>
      <c r="X128" s="114"/>
    </row>
    <row r="129" spans="1:24">
      <c r="A129" s="77" t="str">
        <f t="shared" si="9"/>
        <v/>
      </c>
      <c r="B129" s="113" t="str">
        <f t="shared" si="10"/>
        <v/>
      </c>
      <c r="C129" s="113" t="str">
        <f t="shared" si="11"/>
        <v/>
      </c>
      <c r="D129" s="114"/>
      <c r="E129" s="114"/>
      <c r="F129" s="114"/>
      <c r="G129" s="114"/>
      <c r="H129" s="114"/>
      <c r="I129" s="114"/>
      <c r="J129" s="114"/>
      <c r="K129" s="114"/>
      <c r="L129" s="114"/>
      <c r="M129" s="114"/>
      <c r="N129" s="114"/>
      <c r="O129" s="114"/>
      <c r="P129" s="114"/>
      <c r="Q129" s="114"/>
      <c r="R129" s="114"/>
      <c r="S129" s="114"/>
      <c r="T129" s="114"/>
      <c r="U129" s="114"/>
      <c r="V129" s="114"/>
      <c r="W129" s="114"/>
      <c r="X129" s="114"/>
    </row>
    <row r="130" spans="1:24">
      <c r="A130" s="77" t="str">
        <f t="shared" si="9"/>
        <v/>
      </c>
      <c r="B130" s="113" t="str">
        <f t="shared" si="10"/>
        <v/>
      </c>
      <c r="C130" s="113" t="str">
        <f t="shared" si="11"/>
        <v/>
      </c>
      <c r="D130" s="114"/>
      <c r="E130" s="114"/>
      <c r="F130" s="114"/>
      <c r="G130" s="114"/>
      <c r="H130" s="114"/>
      <c r="I130" s="114"/>
      <c r="J130" s="114"/>
      <c r="K130" s="114"/>
      <c r="L130" s="114"/>
      <c r="M130" s="114"/>
      <c r="N130" s="114"/>
      <c r="O130" s="114"/>
      <c r="P130" s="114"/>
      <c r="Q130" s="114"/>
      <c r="R130" s="114"/>
      <c r="S130" s="114"/>
      <c r="T130" s="114"/>
      <c r="U130" s="114"/>
      <c r="V130" s="114"/>
      <c r="W130" s="114"/>
      <c r="X130" s="114"/>
    </row>
    <row r="131" spans="1:24">
      <c r="A131" s="77" t="str">
        <f t="shared" ref="A131:A162" si="12">IF(S131="","",S131)</f>
        <v/>
      </c>
      <c r="B131" s="113" t="str">
        <f t="shared" ref="B131:B162" si="13">IF(F131="","",ASC(F131))</f>
        <v/>
      </c>
      <c r="C131" s="113" t="str">
        <f t="shared" ref="C131:C162" si="14">IF(G131="","",G131&amp;" "&amp;H131)</f>
        <v/>
      </c>
      <c r="D131" s="114"/>
      <c r="E131" s="114"/>
      <c r="F131" s="114"/>
      <c r="G131" s="114"/>
      <c r="H131" s="114"/>
      <c r="I131" s="114"/>
      <c r="J131" s="114"/>
      <c r="K131" s="114"/>
      <c r="L131" s="114"/>
      <c r="M131" s="114"/>
      <c r="N131" s="114"/>
      <c r="O131" s="114"/>
      <c r="P131" s="114"/>
      <c r="Q131" s="114"/>
      <c r="R131" s="114"/>
      <c r="S131" s="114"/>
      <c r="T131" s="114"/>
      <c r="U131" s="114"/>
      <c r="V131" s="114"/>
      <c r="W131" s="114"/>
      <c r="X131" s="114"/>
    </row>
    <row r="132" spans="1:24">
      <c r="A132" s="77" t="str">
        <f t="shared" si="12"/>
        <v/>
      </c>
      <c r="B132" s="113" t="str">
        <f t="shared" si="13"/>
        <v/>
      </c>
      <c r="C132" s="113" t="str">
        <f t="shared" si="14"/>
        <v/>
      </c>
      <c r="D132" s="114"/>
      <c r="E132" s="114"/>
      <c r="F132" s="114"/>
      <c r="G132" s="114"/>
      <c r="H132" s="114"/>
      <c r="I132" s="114"/>
      <c r="J132" s="114"/>
      <c r="K132" s="114"/>
      <c r="L132" s="114"/>
      <c r="M132" s="114"/>
      <c r="N132" s="114"/>
      <c r="O132" s="114"/>
      <c r="P132" s="114"/>
      <c r="Q132" s="114"/>
      <c r="R132" s="114"/>
      <c r="S132" s="114"/>
      <c r="T132" s="114"/>
      <c r="U132" s="114"/>
      <c r="V132" s="114"/>
      <c r="W132" s="114"/>
      <c r="X132" s="114"/>
    </row>
    <row r="133" spans="1:24">
      <c r="A133" s="77" t="str">
        <f t="shared" si="12"/>
        <v/>
      </c>
      <c r="B133" s="113" t="str">
        <f t="shared" si="13"/>
        <v/>
      </c>
      <c r="C133" s="113" t="str">
        <f t="shared" si="14"/>
        <v/>
      </c>
      <c r="D133" s="114"/>
      <c r="E133" s="114"/>
      <c r="F133" s="114"/>
      <c r="G133" s="114"/>
      <c r="H133" s="114"/>
      <c r="I133" s="114"/>
      <c r="J133" s="114"/>
      <c r="K133" s="114"/>
      <c r="L133" s="114"/>
      <c r="M133" s="114"/>
      <c r="N133" s="114"/>
      <c r="O133" s="114"/>
      <c r="P133" s="114"/>
      <c r="Q133" s="114"/>
      <c r="R133" s="114"/>
      <c r="S133" s="114"/>
      <c r="T133" s="114"/>
      <c r="U133" s="114"/>
      <c r="V133" s="114"/>
      <c r="W133" s="114"/>
      <c r="X133" s="114"/>
    </row>
    <row r="134" spans="1:24">
      <c r="A134" s="77" t="str">
        <f t="shared" si="12"/>
        <v/>
      </c>
      <c r="B134" s="113" t="str">
        <f t="shared" si="13"/>
        <v/>
      </c>
      <c r="C134" s="113" t="str">
        <f t="shared" si="14"/>
        <v/>
      </c>
      <c r="D134" s="114"/>
      <c r="E134" s="114"/>
      <c r="F134" s="114"/>
      <c r="G134" s="114"/>
      <c r="H134" s="114"/>
      <c r="I134" s="114"/>
      <c r="J134" s="114"/>
      <c r="K134" s="114"/>
      <c r="L134" s="114"/>
      <c r="M134" s="114"/>
      <c r="N134" s="114"/>
      <c r="O134" s="114"/>
      <c r="P134" s="114"/>
      <c r="Q134" s="114"/>
      <c r="R134" s="114"/>
      <c r="S134" s="114"/>
      <c r="T134" s="114"/>
      <c r="U134" s="114"/>
      <c r="V134" s="114"/>
      <c r="W134" s="114"/>
      <c r="X134" s="114"/>
    </row>
    <row r="135" spans="1:24">
      <c r="A135" s="77" t="str">
        <f t="shared" si="12"/>
        <v/>
      </c>
      <c r="B135" s="113" t="str">
        <f t="shared" si="13"/>
        <v/>
      </c>
      <c r="C135" s="113" t="str">
        <f t="shared" si="14"/>
        <v/>
      </c>
      <c r="D135" s="114"/>
      <c r="E135" s="114"/>
      <c r="F135" s="114"/>
      <c r="G135" s="114"/>
      <c r="H135" s="114"/>
      <c r="I135" s="114"/>
      <c r="J135" s="114"/>
      <c r="K135" s="114"/>
      <c r="L135" s="114"/>
      <c r="M135" s="114"/>
      <c r="N135" s="114"/>
      <c r="O135" s="114"/>
      <c r="P135" s="114"/>
      <c r="Q135" s="114"/>
      <c r="R135" s="114"/>
      <c r="S135" s="114"/>
      <c r="T135" s="114"/>
      <c r="U135" s="114"/>
      <c r="V135" s="114"/>
      <c r="W135" s="114"/>
      <c r="X135" s="114"/>
    </row>
    <row r="136" spans="1:24">
      <c r="A136" s="77" t="str">
        <f t="shared" si="12"/>
        <v/>
      </c>
      <c r="B136" s="113" t="str">
        <f t="shared" si="13"/>
        <v/>
      </c>
      <c r="C136" s="113" t="str">
        <f t="shared" si="14"/>
        <v/>
      </c>
      <c r="D136" s="114"/>
      <c r="E136" s="114"/>
      <c r="F136" s="114"/>
      <c r="G136" s="114"/>
      <c r="H136" s="114"/>
      <c r="I136" s="114"/>
      <c r="J136" s="114"/>
      <c r="K136" s="114"/>
      <c r="L136" s="114"/>
      <c r="M136" s="114"/>
      <c r="N136" s="114"/>
      <c r="O136" s="114"/>
      <c r="P136" s="114"/>
      <c r="Q136" s="114"/>
      <c r="R136" s="114"/>
      <c r="S136" s="114"/>
      <c r="T136" s="114"/>
      <c r="U136" s="114"/>
      <c r="V136" s="114"/>
      <c r="W136" s="114"/>
      <c r="X136" s="114"/>
    </row>
    <row r="137" spans="1:24">
      <c r="A137" s="77" t="str">
        <f t="shared" si="12"/>
        <v/>
      </c>
      <c r="B137" s="113" t="str">
        <f t="shared" si="13"/>
        <v/>
      </c>
      <c r="C137" s="113" t="str">
        <f t="shared" si="14"/>
        <v/>
      </c>
      <c r="D137" s="114"/>
      <c r="E137" s="114"/>
      <c r="F137" s="114"/>
      <c r="G137" s="114"/>
      <c r="H137" s="114"/>
      <c r="I137" s="114"/>
      <c r="J137" s="114"/>
      <c r="K137" s="114"/>
      <c r="L137" s="114"/>
      <c r="M137" s="114"/>
      <c r="N137" s="114"/>
      <c r="O137" s="114"/>
      <c r="P137" s="114"/>
      <c r="Q137" s="114"/>
      <c r="R137" s="114"/>
      <c r="S137" s="114"/>
      <c r="T137" s="114"/>
      <c r="U137" s="114"/>
      <c r="V137" s="114"/>
      <c r="W137" s="114"/>
      <c r="X137" s="114"/>
    </row>
    <row r="138" spans="1:24">
      <c r="A138" s="77" t="str">
        <f t="shared" si="12"/>
        <v/>
      </c>
      <c r="B138" s="113" t="str">
        <f t="shared" si="13"/>
        <v/>
      </c>
      <c r="C138" s="113" t="str">
        <f t="shared" si="14"/>
        <v/>
      </c>
      <c r="D138" s="114"/>
      <c r="E138" s="114"/>
      <c r="F138" s="114"/>
      <c r="G138" s="114"/>
      <c r="H138" s="114"/>
      <c r="I138" s="114"/>
      <c r="J138" s="114"/>
      <c r="K138" s="114"/>
      <c r="L138" s="114"/>
      <c r="M138" s="114"/>
      <c r="N138" s="114"/>
      <c r="O138" s="114"/>
      <c r="P138" s="114"/>
      <c r="Q138" s="114"/>
      <c r="R138" s="114"/>
      <c r="S138" s="114"/>
      <c r="T138" s="114"/>
      <c r="U138" s="114"/>
      <c r="V138" s="114"/>
      <c r="W138" s="114"/>
      <c r="X138" s="114"/>
    </row>
    <row r="139" spans="1:24">
      <c r="A139" s="77" t="str">
        <f t="shared" si="12"/>
        <v/>
      </c>
      <c r="B139" s="113" t="str">
        <f t="shared" si="13"/>
        <v/>
      </c>
      <c r="C139" s="113" t="str">
        <f t="shared" si="14"/>
        <v/>
      </c>
      <c r="D139" s="114"/>
      <c r="E139" s="114"/>
      <c r="F139" s="114"/>
      <c r="G139" s="114"/>
      <c r="H139" s="114"/>
      <c r="I139" s="114"/>
      <c r="J139" s="114"/>
      <c r="K139" s="114"/>
      <c r="L139" s="114"/>
      <c r="M139" s="114"/>
      <c r="N139" s="114"/>
      <c r="O139" s="114"/>
      <c r="P139" s="114"/>
      <c r="Q139" s="114"/>
      <c r="R139" s="114"/>
      <c r="S139" s="114"/>
      <c r="T139" s="114"/>
      <c r="U139" s="114"/>
      <c r="V139" s="114"/>
      <c r="W139" s="114"/>
      <c r="X139" s="114"/>
    </row>
    <row r="140" spans="1:24">
      <c r="A140" s="77" t="str">
        <f t="shared" si="12"/>
        <v/>
      </c>
      <c r="B140" s="113" t="str">
        <f t="shared" si="13"/>
        <v/>
      </c>
      <c r="C140" s="113" t="str">
        <f t="shared" si="14"/>
        <v/>
      </c>
      <c r="D140" s="114"/>
      <c r="E140" s="114"/>
      <c r="F140" s="114"/>
      <c r="G140" s="114"/>
      <c r="H140" s="114"/>
      <c r="I140" s="114"/>
      <c r="J140" s="114"/>
      <c r="K140" s="114"/>
      <c r="L140" s="114"/>
      <c r="M140" s="114"/>
      <c r="N140" s="114"/>
      <c r="O140" s="114"/>
      <c r="P140" s="114"/>
      <c r="Q140" s="114"/>
      <c r="R140" s="114"/>
      <c r="S140" s="114"/>
      <c r="T140" s="114"/>
      <c r="U140" s="114"/>
      <c r="V140" s="114"/>
      <c r="W140" s="114"/>
      <c r="X140" s="114"/>
    </row>
    <row r="141" spans="1:24">
      <c r="A141" s="77" t="str">
        <f t="shared" si="12"/>
        <v/>
      </c>
      <c r="B141" s="113" t="str">
        <f t="shared" si="13"/>
        <v/>
      </c>
      <c r="C141" s="113" t="str">
        <f t="shared" si="14"/>
        <v/>
      </c>
      <c r="D141" s="114"/>
      <c r="E141" s="114"/>
      <c r="F141" s="114"/>
      <c r="G141" s="114"/>
      <c r="H141" s="114"/>
      <c r="I141" s="114"/>
      <c r="J141" s="114"/>
      <c r="K141" s="114"/>
      <c r="L141" s="114"/>
      <c r="M141" s="114"/>
      <c r="N141" s="114"/>
      <c r="O141" s="114"/>
      <c r="P141" s="114"/>
      <c r="Q141" s="114"/>
      <c r="R141" s="114"/>
      <c r="S141" s="114"/>
      <c r="T141" s="114"/>
      <c r="U141" s="114"/>
      <c r="V141" s="114"/>
      <c r="W141" s="114"/>
      <c r="X141" s="114"/>
    </row>
    <row r="142" spans="1:24">
      <c r="A142" s="77" t="str">
        <f t="shared" si="12"/>
        <v/>
      </c>
      <c r="B142" s="113" t="str">
        <f t="shared" si="13"/>
        <v/>
      </c>
      <c r="C142" s="113" t="str">
        <f t="shared" si="14"/>
        <v/>
      </c>
      <c r="D142" s="114"/>
      <c r="E142" s="114"/>
      <c r="F142" s="114"/>
      <c r="G142" s="114"/>
      <c r="H142" s="114"/>
      <c r="I142" s="114"/>
      <c r="J142" s="114"/>
      <c r="K142" s="114"/>
      <c r="L142" s="114"/>
      <c r="M142" s="114"/>
      <c r="N142" s="114"/>
      <c r="O142" s="114"/>
      <c r="P142" s="114"/>
      <c r="Q142" s="114"/>
      <c r="R142" s="114"/>
      <c r="S142" s="114"/>
      <c r="T142" s="114"/>
      <c r="U142" s="114"/>
      <c r="V142" s="114"/>
      <c r="W142" s="114"/>
      <c r="X142" s="114"/>
    </row>
    <row r="143" spans="1:24">
      <c r="A143" s="77" t="str">
        <f t="shared" si="12"/>
        <v/>
      </c>
      <c r="B143" s="113" t="str">
        <f t="shared" si="13"/>
        <v/>
      </c>
      <c r="C143" s="113" t="str">
        <f t="shared" si="14"/>
        <v/>
      </c>
      <c r="D143" s="114"/>
      <c r="E143" s="114"/>
      <c r="F143" s="114"/>
      <c r="G143" s="114"/>
      <c r="H143" s="114"/>
      <c r="I143" s="114"/>
      <c r="J143" s="114"/>
      <c r="K143" s="114"/>
      <c r="L143" s="114"/>
      <c r="M143" s="114"/>
      <c r="N143" s="114"/>
      <c r="O143" s="114"/>
      <c r="P143" s="114"/>
      <c r="Q143" s="114"/>
      <c r="R143" s="114"/>
      <c r="S143" s="114"/>
      <c r="T143" s="114"/>
      <c r="U143" s="114"/>
      <c r="V143" s="114"/>
      <c r="W143" s="114"/>
      <c r="X143" s="114"/>
    </row>
    <row r="144" spans="1:24">
      <c r="A144" s="77" t="str">
        <f t="shared" si="12"/>
        <v/>
      </c>
      <c r="B144" s="78" t="str">
        <f t="shared" si="13"/>
        <v/>
      </c>
      <c r="C144" s="78" t="str">
        <f t="shared" si="14"/>
        <v/>
      </c>
      <c r="D144" s="82"/>
      <c r="E144" s="82"/>
      <c r="F144" s="82"/>
      <c r="G144" s="82"/>
      <c r="H144" s="82"/>
      <c r="I144" s="82"/>
      <c r="J144" s="82"/>
      <c r="K144" s="82"/>
      <c r="L144" s="82"/>
      <c r="M144" s="82"/>
      <c r="N144" s="82"/>
      <c r="O144" s="82"/>
      <c r="P144" s="82"/>
      <c r="Q144" s="82"/>
      <c r="R144" s="82"/>
      <c r="S144" s="82"/>
      <c r="T144" s="82"/>
      <c r="U144" s="82"/>
      <c r="V144" s="82"/>
      <c r="W144" s="82"/>
      <c r="X144" s="82"/>
    </row>
    <row r="145" spans="1:24">
      <c r="A145" s="77" t="str">
        <f t="shared" si="12"/>
        <v/>
      </c>
      <c r="B145" s="78" t="str">
        <f t="shared" si="13"/>
        <v/>
      </c>
      <c r="C145" s="78" t="str">
        <f t="shared" si="14"/>
        <v/>
      </c>
      <c r="D145" s="82"/>
      <c r="E145" s="82"/>
      <c r="F145" s="82"/>
      <c r="G145" s="82"/>
      <c r="H145" s="82"/>
      <c r="I145" s="82"/>
      <c r="J145" s="82"/>
      <c r="K145" s="82"/>
      <c r="L145" s="82"/>
      <c r="M145" s="82"/>
      <c r="N145" s="82"/>
      <c r="O145" s="82"/>
      <c r="P145" s="82"/>
      <c r="Q145" s="82"/>
      <c r="R145" s="82"/>
      <c r="S145" s="82"/>
      <c r="T145" s="82"/>
      <c r="U145" s="82"/>
      <c r="V145" s="82"/>
      <c r="W145" s="82"/>
      <c r="X145" s="82"/>
    </row>
    <row r="146" spans="1:24">
      <c r="A146" s="77" t="str">
        <f t="shared" si="12"/>
        <v/>
      </c>
      <c r="B146" s="78" t="str">
        <f t="shared" si="13"/>
        <v/>
      </c>
      <c r="C146" s="78" t="str">
        <f t="shared" si="14"/>
        <v/>
      </c>
      <c r="D146" s="82"/>
      <c r="E146" s="82"/>
      <c r="F146" s="82"/>
      <c r="G146" s="82"/>
      <c r="H146" s="82"/>
      <c r="I146" s="82"/>
      <c r="J146" s="82"/>
      <c r="K146" s="82"/>
      <c r="L146" s="82"/>
      <c r="M146" s="82"/>
      <c r="N146" s="82"/>
      <c r="O146" s="82"/>
      <c r="P146" s="82"/>
      <c r="Q146" s="82"/>
      <c r="R146" s="82"/>
      <c r="S146" s="82"/>
      <c r="T146" s="82"/>
      <c r="U146" s="82"/>
      <c r="V146" s="82"/>
      <c r="W146" s="82"/>
      <c r="X146" s="82"/>
    </row>
    <row r="147" spans="1:24">
      <c r="A147" s="77" t="str">
        <f t="shared" si="12"/>
        <v/>
      </c>
      <c r="B147" s="78" t="str">
        <f t="shared" si="13"/>
        <v/>
      </c>
      <c r="C147" s="78" t="str">
        <f t="shared" si="14"/>
        <v/>
      </c>
      <c r="D147" s="82"/>
      <c r="E147" s="82"/>
      <c r="F147" s="82"/>
      <c r="G147" s="82"/>
      <c r="H147" s="82"/>
      <c r="I147" s="82"/>
      <c r="J147" s="82"/>
      <c r="K147" s="82"/>
      <c r="L147" s="82"/>
      <c r="M147" s="82"/>
      <c r="N147" s="82"/>
      <c r="O147" s="82"/>
      <c r="P147" s="82"/>
      <c r="Q147" s="82"/>
      <c r="R147" s="82"/>
      <c r="S147" s="82"/>
      <c r="T147" s="82"/>
      <c r="U147" s="82"/>
      <c r="V147" s="82"/>
      <c r="W147" s="82"/>
      <c r="X147" s="82"/>
    </row>
    <row r="148" spans="1:24">
      <c r="A148" s="77" t="str">
        <f t="shared" si="12"/>
        <v/>
      </c>
      <c r="B148" s="78" t="str">
        <f t="shared" si="13"/>
        <v/>
      </c>
      <c r="C148" s="78" t="str">
        <f t="shared" si="14"/>
        <v/>
      </c>
      <c r="D148" s="82"/>
      <c r="E148" s="82"/>
      <c r="F148" s="82"/>
      <c r="G148" s="82"/>
      <c r="H148" s="82"/>
      <c r="I148" s="82"/>
      <c r="J148" s="82"/>
      <c r="K148" s="82"/>
      <c r="L148" s="82"/>
      <c r="M148" s="82"/>
      <c r="N148" s="82"/>
      <c r="O148" s="82"/>
      <c r="P148" s="82"/>
      <c r="Q148" s="82"/>
      <c r="R148" s="82"/>
      <c r="S148" s="82"/>
      <c r="T148" s="82"/>
      <c r="U148" s="82"/>
      <c r="V148" s="82"/>
      <c r="W148" s="82"/>
      <c r="X148" s="82"/>
    </row>
    <row r="149" spans="1:24">
      <c r="A149" s="77" t="str">
        <f t="shared" si="12"/>
        <v/>
      </c>
      <c r="B149" s="78" t="str">
        <f t="shared" si="13"/>
        <v/>
      </c>
      <c r="C149" s="78" t="str">
        <f t="shared" si="14"/>
        <v/>
      </c>
      <c r="D149" s="82"/>
      <c r="E149" s="82"/>
      <c r="F149" s="82"/>
      <c r="G149" s="82"/>
      <c r="H149" s="82"/>
      <c r="I149" s="82"/>
      <c r="J149" s="82"/>
      <c r="K149" s="82"/>
      <c r="L149" s="82"/>
      <c r="M149" s="82"/>
      <c r="N149" s="82"/>
      <c r="O149" s="82"/>
      <c r="P149" s="82"/>
      <c r="Q149" s="82"/>
      <c r="R149" s="82"/>
      <c r="S149" s="82"/>
      <c r="T149" s="82"/>
      <c r="U149" s="82"/>
      <c r="V149" s="82"/>
      <c r="W149" s="82"/>
      <c r="X149" s="82"/>
    </row>
    <row r="150" spans="1:24">
      <c r="A150" s="77" t="str">
        <f t="shared" si="12"/>
        <v/>
      </c>
      <c r="B150" s="78" t="str">
        <f t="shared" si="13"/>
        <v/>
      </c>
      <c r="C150" s="78" t="str">
        <f t="shared" si="14"/>
        <v/>
      </c>
      <c r="D150" s="82"/>
      <c r="E150" s="82"/>
      <c r="F150" s="82"/>
      <c r="G150" s="82"/>
      <c r="H150" s="82"/>
      <c r="I150" s="82"/>
      <c r="J150" s="82"/>
      <c r="K150" s="82"/>
      <c r="L150" s="82"/>
      <c r="M150" s="82"/>
      <c r="N150" s="82"/>
      <c r="O150" s="82"/>
      <c r="P150" s="82"/>
      <c r="Q150" s="82"/>
      <c r="R150" s="82"/>
      <c r="S150" s="82"/>
      <c r="T150" s="82"/>
      <c r="U150" s="82"/>
      <c r="V150" s="82"/>
      <c r="W150" s="82"/>
      <c r="X150" s="82"/>
    </row>
    <row r="151" spans="1:24">
      <c r="A151" s="77" t="str">
        <f t="shared" si="12"/>
        <v/>
      </c>
      <c r="B151" s="78" t="str">
        <f t="shared" si="13"/>
        <v/>
      </c>
      <c r="C151" s="78" t="str">
        <f t="shared" si="14"/>
        <v/>
      </c>
      <c r="D151" s="82"/>
      <c r="E151" s="82"/>
      <c r="F151" s="82"/>
      <c r="G151" s="82"/>
      <c r="H151" s="82"/>
      <c r="I151" s="82"/>
      <c r="J151" s="82"/>
      <c r="K151" s="82"/>
      <c r="L151" s="82"/>
      <c r="M151" s="82"/>
      <c r="N151" s="82"/>
      <c r="O151" s="82"/>
      <c r="P151" s="82"/>
      <c r="Q151" s="82"/>
      <c r="R151" s="82"/>
      <c r="S151" s="82"/>
      <c r="T151" s="82"/>
      <c r="U151" s="82"/>
      <c r="V151" s="82"/>
      <c r="W151" s="82"/>
      <c r="X151" s="82"/>
    </row>
    <row r="152" spans="1:24">
      <c r="A152" s="77" t="str">
        <f t="shared" si="12"/>
        <v/>
      </c>
      <c r="B152" s="78" t="str">
        <f t="shared" si="13"/>
        <v/>
      </c>
      <c r="C152" s="78" t="str">
        <f t="shared" si="14"/>
        <v/>
      </c>
      <c r="D152" s="82"/>
      <c r="E152" s="82"/>
      <c r="F152" s="82"/>
      <c r="G152" s="82"/>
      <c r="H152" s="82"/>
      <c r="I152" s="82"/>
      <c r="J152" s="82"/>
      <c r="K152" s="82"/>
      <c r="L152" s="82"/>
      <c r="M152" s="82"/>
      <c r="N152" s="82"/>
      <c r="O152" s="82"/>
      <c r="P152" s="82"/>
      <c r="Q152" s="82"/>
      <c r="R152" s="82"/>
      <c r="S152" s="82"/>
      <c r="T152" s="82"/>
      <c r="U152" s="82"/>
      <c r="V152" s="82"/>
      <c r="W152" s="82"/>
      <c r="X152" s="82"/>
    </row>
    <row r="153" spans="1:24">
      <c r="A153" s="77" t="str">
        <f t="shared" si="12"/>
        <v/>
      </c>
      <c r="B153" s="78" t="str">
        <f t="shared" si="13"/>
        <v/>
      </c>
      <c r="C153" s="78" t="str">
        <f t="shared" si="14"/>
        <v/>
      </c>
      <c r="D153" s="82"/>
      <c r="E153" s="82"/>
      <c r="F153" s="82"/>
      <c r="G153" s="82"/>
      <c r="H153" s="82"/>
      <c r="I153" s="82"/>
      <c r="J153" s="82"/>
      <c r="K153" s="82"/>
      <c r="L153" s="82"/>
      <c r="M153" s="82"/>
      <c r="N153" s="82"/>
      <c r="O153" s="82"/>
      <c r="P153" s="82"/>
      <c r="Q153" s="82"/>
      <c r="R153" s="82"/>
      <c r="S153" s="82"/>
      <c r="T153" s="82"/>
      <c r="U153" s="82"/>
      <c r="V153" s="82"/>
      <c r="W153" s="82"/>
      <c r="X153" s="82"/>
    </row>
    <row r="154" spans="1:24">
      <c r="A154" s="77" t="str">
        <f t="shared" si="12"/>
        <v/>
      </c>
      <c r="B154" s="78" t="str">
        <f t="shared" si="13"/>
        <v/>
      </c>
      <c r="C154" s="78" t="str">
        <f t="shared" si="14"/>
        <v/>
      </c>
      <c r="D154" s="82"/>
      <c r="E154" s="82"/>
      <c r="F154" s="82"/>
      <c r="G154" s="82"/>
      <c r="H154" s="82"/>
      <c r="I154" s="82"/>
      <c r="J154" s="82"/>
      <c r="K154" s="82"/>
      <c r="L154" s="82"/>
      <c r="M154" s="82"/>
      <c r="N154" s="82"/>
      <c r="O154" s="82"/>
      <c r="P154" s="82"/>
      <c r="Q154" s="82"/>
      <c r="R154" s="82"/>
      <c r="S154" s="82"/>
      <c r="T154" s="82"/>
      <c r="U154" s="82"/>
      <c r="V154" s="82"/>
      <c r="W154" s="82"/>
      <c r="X154" s="82"/>
    </row>
    <row r="155" spans="1:24">
      <c r="A155" s="77" t="str">
        <f t="shared" si="12"/>
        <v/>
      </c>
      <c r="B155" s="78" t="str">
        <f t="shared" si="13"/>
        <v/>
      </c>
      <c r="C155" s="78" t="str">
        <f t="shared" si="14"/>
        <v/>
      </c>
      <c r="D155" s="82"/>
      <c r="E155" s="82"/>
      <c r="F155" s="82"/>
      <c r="G155" s="82"/>
      <c r="H155" s="82"/>
      <c r="I155" s="82"/>
      <c r="J155" s="82"/>
      <c r="K155" s="82"/>
      <c r="L155" s="82"/>
      <c r="M155" s="82"/>
      <c r="N155" s="82"/>
      <c r="O155" s="82"/>
      <c r="P155" s="82"/>
      <c r="Q155" s="82"/>
      <c r="R155" s="82"/>
      <c r="S155" s="82"/>
      <c r="T155" s="82"/>
      <c r="U155" s="82"/>
      <c r="V155" s="82"/>
      <c r="W155" s="82"/>
      <c r="X155" s="82"/>
    </row>
    <row r="156" spans="1:24">
      <c r="A156" s="77" t="str">
        <f t="shared" si="12"/>
        <v/>
      </c>
      <c r="B156" s="78" t="str">
        <f t="shared" si="13"/>
        <v/>
      </c>
      <c r="C156" s="78" t="str">
        <f t="shared" si="14"/>
        <v/>
      </c>
      <c r="D156" s="82"/>
      <c r="E156" s="82"/>
      <c r="F156" s="82"/>
      <c r="G156" s="82"/>
      <c r="H156" s="82"/>
      <c r="I156" s="82"/>
      <c r="J156" s="82"/>
      <c r="K156" s="82"/>
      <c r="L156" s="82"/>
      <c r="M156" s="82"/>
      <c r="N156" s="82"/>
      <c r="O156" s="82"/>
      <c r="P156" s="82"/>
      <c r="Q156" s="82"/>
      <c r="R156" s="82"/>
      <c r="S156" s="82"/>
      <c r="T156" s="82"/>
      <c r="U156" s="82"/>
      <c r="V156" s="82"/>
      <c r="W156" s="82"/>
      <c r="X156" s="82"/>
    </row>
    <row r="157" spans="1:24">
      <c r="A157" s="77" t="str">
        <f t="shared" si="12"/>
        <v/>
      </c>
      <c r="B157" s="78" t="str">
        <f t="shared" si="13"/>
        <v/>
      </c>
      <c r="C157" s="78" t="str">
        <f t="shared" si="14"/>
        <v/>
      </c>
      <c r="D157" s="82"/>
      <c r="E157" s="82"/>
      <c r="F157" s="82"/>
      <c r="G157" s="82"/>
      <c r="H157" s="82"/>
      <c r="I157" s="82"/>
      <c r="J157" s="82"/>
      <c r="K157" s="82"/>
      <c r="L157" s="82"/>
      <c r="M157" s="82"/>
      <c r="N157" s="82"/>
      <c r="O157" s="82"/>
      <c r="P157" s="82"/>
      <c r="Q157" s="82"/>
      <c r="R157" s="82"/>
      <c r="S157" s="82"/>
      <c r="T157" s="82"/>
      <c r="U157" s="82"/>
      <c r="V157" s="82"/>
      <c r="W157" s="82"/>
      <c r="X157" s="82"/>
    </row>
    <row r="158" spans="1:24">
      <c r="A158" s="77" t="str">
        <f t="shared" si="12"/>
        <v/>
      </c>
      <c r="B158" s="78" t="str">
        <f t="shared" si="13"/>
        <v/>
      </c>
      <c r="C158" s="78" t="str">
        <f t="shared" si="14"/>
        <v/>
      </c>
      <c r="D158" s="82"/>
      <c r="E158" s="82"/>
      <c r="F158" s="82"/>
      <c r="G158" s="82"/>
      <c r="H158" s="82"/>
      <c r="I158" s="82"/>
      <c r="J158" s="82"/>
      <c r="K158" s="82"/>
      <c r="L158" s="82"/>
      <c r="M158" s="82"/>
      <c r="N158" s="82"/>
      <c r="O158" s="82"/>
      <c r="P158" s="82"/>
      <c r="Q158" s="82"/>
      <c r="R158" s="82"/>
      <c r="S158" s="82"/>
      <c r="T158" s="82"/>
      <c r="U158" s="82"/>
      <c r="V158" s="82"/>
      <c r="W158" s="82"/>
      <c r="X158" s="82"/>
    </row>
    <row r="159" spans="1:24">
      <c r="A159" s="77" t="str">
        <f t="shared" si="12"/>
        <v/>
      </c>
      <c r="B159" s="78" t="str">
        <f t="shared" si="13"/>
        <v/>
      </c>
      <c r="C159" s="78" t="str">
        <f t="shared" si="14"/>
        <v/>
      </c>
      <c r="D159" s="82"/>
      <c r="E159" s="82"/>
      <c r="F159" s="82"/>
      <c r="G159" s="82"/>
      <c r="H159" s="82"/>
      <c r="I159" s="82"/>
      <c r="J159" s="82"/>
      <c r="K159" s="82"/>
      <c r="L159" s="82"/>
      <c r="M159" s="82"/>
      <c r="N159" s="82"/>
      <c r="O159" s="82"/>
      <c r="P159" s="82"/>
      <c r="Q159" s="82"/>
      <c r="R159" s="82"/>
      <c r="S159" s="82"/>
      <c r="T159" s="82"/>
      <c r="U159" s="82"/>
      <c r="V159" s="82"/>
      <c r="W159" s="82"/>
      <c r="X159" s="82"/>
    </row>
    <row r="160" spans="1:24">
      <c r="A160" s="77" t="str">
        <f t="shared" si="12"/>
        <v/>
      </c>
      <c r="B160" s="78" t="str">
        <f t="shared" si="13"/>
        <v/>
      </c>
      <c r="C160" s="78" t="str">
        <f t="shared" si="14"/>
        <v/>
      </c>
      <c r="D160" s="82"/>
      <c r="E160" s="82"/>
      <c r="F160" s="82"/>
      <c r="G160" s="82"/>
      <c r="H160" s="82"/>
      <c r="I160" s="82"/>
      <c r="J160" s="82"/>
      <c r="K160" s="82"/>
      <c r="L160" s="82"/>
      <c r="M160" s="82"/>
      <c r="N160" s="82"/>
      <c r="O160" s="82"/>
      <c r="P160" s="82"/>
      <c r="Q160" s="82"/>
      <c r="R160" s="82"/>
      <c r="S160" s="82"/>
      <c r="T160" s="82"/>
      <c r="U160" s="82"/>
      <c r="V160" s="82"/>
      <c r="W160" s="82"/>
      <c r="X160" s="82"/>
    </row>
    <row r="161" spans="1:24">
      <c r="A161" s="77" t="str">
        <f t="shared" si="12"/>
        <v/>
      </c>
      <c r="B161" s="78" t="str">
        <f t="shared" si="13"/>
        <v/>
      </c>
      <c r="C161" s="78" t="str">
        <f t="shared" si="14"/>
        <v/>
      </c>
      <c r="D161" s="82"/>
      <c r="E161" s="82"/>
      <c r="F161" s="82"/>
      <c r="G161" s="82"/>
      <c r="H161" s="82"/>
      <c r="I161" s="82"/>
      <c r="J161" s="82"/>
      <c r="K161" s="82"/>
      <c r="L161" s="82"/>
      <c r="M161" s="82"/>
      <c r="N161" s="82"/>
      <c r="O161" s="82"/>
      <c r="P161" s="82"/>
      <c r="Q161" s="82"/>
      <c r="R161" s="82"/>
      <c r="S161" s="82"/>
      <c r="T161" s="82"/>
      <c r="U161" s="82"/>
      <c r="V161" s="82"/>
      <c r="W161" s="82"/>
      <c r="X161" s="82"/>
    </row>
    <row r="162" spans="1:24">
      <c r="A162" s="77" t="str">
        <f t="shared" si="12"/>
        <v/>
      </c>
      <c r="B162" s="78" t="str">
        <f t="shared" si="13"/>
        <v/>
      </c>
      <c r="C162" s="78" t="str">
        <f t="shared" si="14"/>
        <v/>
      </c>
      <c r="D162" s="82"/>
      <c r="E162" s="82"/>
      <c r="F162" s="82"/>
      <c r="G162" s="82"/>
      <c r="H162" s="82"/>
      <c r="I162" s="82"/>
      <c r="J162" s="82"/>
      <c r="K162" s="82"/>
      <c r="L162" s="82"/>
      <c r="M162" s="82"/>
      <c r="N162" s="82"/>
      <c r="O162" s="82"/>
      <c r="P162" s="82"/>
      <c r="Q162" s="82"/>
      <c r="R162" s="82"/>
      <c r="S162" s="82"/>
      <c r="T162" s="82"/>
      <c r="U162" s="82"/>
      <c r="V162" s="82"/>
      <c r="W162" s="82"/>
      <c r="X162" s="82"/>
    </row>
    <row r="163" spans="1:24">
      <c r="A163" s="77" t="str">
        <f t="shared" ref="A163:A194" si="15">IF(S163="","",S163)</f>
        <v/>
      </c>
      <c r="B163" s="78" t="str">
        <f t="shared" ref="B163:B194" si="16">IF(F163="","",ASC(F163))</f>
        <v/>
      </c>
      <c r="C163" s="78" t="str">
        <f t="shared" ref="C163:C194" si="17">IF(G163="","",G163&amp;" "&amp;H163)</f>
        <v/>
      </c>
      <c r="D163" s="82"/>
      <c r="E163" s="82"/>
      <c r="F163" s="82"/>
      <c r="G163" s="82"/>
      <c r="H163" s="82"/>
      <c r="I163" s="82"/>
      <c r="J163" s="82"/>
      <c r="K163" s="82"/>
      <c r="L163" s="82"/>
      <c r="M163" s="82"/>
      <c r="N163" s="82"/>
      <c r="O163" s="82"/>
      <c r="P163" s="82"/>
      <c r="Q163" s="82"/>
      <c r="R163" s="82"/>
      <c r="S163" s="82"/>
      <c r="T163" s="82"/>
      <c r="U163" s="82"/>
      <c r="V163" s="82"/>
      <c r="W163" s="82"/>
      <c r="X163" s="82"/>
    </row>
    <row r="164" spans="1:24">
      <c r="A164" s="77" t="str">
        <f t="shared" si="15"/>
        <v/>
      </c>
      <c r="B164" s="78" t="str">
        <f t="shared" si="16"/>
        <v/>
      </c>
      <c r="C164" s="78" t="str">
        <f t="shared" si="17"/>
        <v/>
      </c>
      <c r="D164" s="82"/>
      <c r="E164" s="82"/>
      <c r="F164" s="82"/>
      <c r="G164" s="82"/>
      <c r="H164" s="82"/>
      <c r="I164" s="82"/>
      <c r="J164" s="82"/>
      <c r="K164" s="82"/>
      <c r="L164" s="82"/>
      <c r="M164" s="82"/>
      <c r="N164" s="82"/>
      <c r="O164" s="82"/>
      <c r="P164" s="82"/>
      <c r="Q164" s="82"/>
      <c r="R164" s="82"/>
      <c r="S164" s="82"/>
      <c r="T164" s="82"/>
      <c r="U164" s="82"/>
      <c r="V164" s="82"/>
      <c r="W164" s="82"/>
      <c r="X164" s="82"/>
    </row>
    <row r="165" spans="1:24">
      <c r="A165" s="77" t="str">
        <f t="shared" si="15"/>
        <v/>
      </c>
      <c r="B165" s="78" t="str">
        <f t="shared" si="16"/>
        <v/>
      </c>
      <c r="C165" s="78" t="str">
        <f t="shared" si="17"/>
        <v/>
      </c>
      <c r="D165" s="82"/>
      <c r="E165" s="82"/>
      <c r="F165" s="82"/>
      <c r="G165" s="82"/>
      <c r="H165" s="82"/>
      <c r="I165" s="82"/>
      <c r="J165" s="82"/>
      <c r="K165" s="82"/>
      <c r="L165" s="82"/>
      <c r="M165" s="82"/>
      <c r="N165" s="82"/>
      <c r="O165" s="82"/>
      <c r="P165" s="82"/>
      <c r="Q165" s="82"/>
      <c r="R165" s="82"/>
      <c r="S165" s="82"/>
      <c r="T165" s="82"/>
      <c r="U165" s="82"/>
      <c r="V165" s="82"/>
      <c r="W165" s="82"/>
      <c r="X165" s="82"/>
    </row>
    <row r="166" spans="1:24">
      <c r="A166" s="77" t="str">
        <f t="shared" si="15"/>
        <v/>
      </c>
      <c r="B166" s="78" t="str">
        <f t="shared" si="16"/>
        <v/>
      </c>
      <c r="C166" s="78" t="str">
        <f t="shared" si="17"/>
        <v/>
      </c>
      <c r="D166" s="82"/>
      <c r="E166" s="82"/>
      <c r="F166" s="82"/>
      <c r="G166" s="82"/>
      <c r="H166" s="82"/>
      <c r="I166" s="82"/>
      <c r="J166" s="82"/>
      <c r="K166" s="82"/>
      <c r="L166" s="82"/>
      <c r="M166" s="82"/>
      <c r="N166" s="82"/>
      <c r="O166" s="82"/>
      <c r="P166" s="82"/>
      <c r="Q166" s="82"/>
      <c r="R166" s="82"/>
      <c r="S166" s="82"/>
      <c r="T166" s="82"/>
      <c r="U166" s="82"/>
      <c r="V166" s="82"/>
      <c r="W166" s="82"/>
      <c r="X166" s="82"/>
    </row>
    <row r="167" spans="1:24">
      <c r="A167" s="77" t="str">
        <f t="shared" si="15"/>
        <v/>
      </c>
      <c r="B167" s="78" t="str">
        <f t="shared" si="16"/>
        <v/>
      </c>
      <c r="C167" s="78" t="str">
        <f t="shared" si="17"/>
        <v/>
      </c>
      <c r="D167" s="82"/>
      <c r="E167" s="82"/>
      <c r="F167" s="82"/>
      <c r="G167" s="82"/>
      <c r="H167" s="82"/>
      <c r="I167" s="82"/>
      <c r="J167" s="82"/>
      <c r="K167" s="82"/>
      <c r="L167" s="82"/>
      <c r="M167" s="82"/>
      <c r="N167" s="82"/>
      <c r="O167" s="82"/>
      <c r="P167" s="82"/>
      <c r="Q167" s="82"/>
      <c r="R167" s="82"/>
      <c r="S167" s="82"/>
      <c r="T167" s="82"/>
      <c r="U167" s="82"/>
      <c r="V167" s="82"/>
      <c r="W167" s="82"/>
      <c r="X167" s="82"/>
    </row>
    <row r="168" spans="1:24">
      <c r="A168" s="77" t="str">
        <f t="shared" si="15"/>
        <v/>
      </c>
      <c r="B168" s="78" t="str">
        <f t="shared" si="16"/>
        <v/>
      </c>
      <c r="C168" s="78" t="str">
        <f t="shared" si="17"/>
        <v/>
      </c>
      <c r="D168" s="82"/>
      <c r="E168" s="82"/>
      <c r="F168" s="82"/>
      <c r="G168" s="82"/>
      <c r="H168" s="82"/>
      <c r="I168" s="82"/>
      <c r="J168" s="82"/>
      <c r="K168" s="82"/>
      <c r="L168" s="82"/>
      <c r="M168" s="82"/>
      <c r="N168" s="82"/>
      <c r="O168" s="82"/>
      <c r="P168" s="82"/>
      <c r="Q168" s="82"/>
      <c r="R168" s="82"/>
      <c r="S168" s="82"/>
      <c r="T168" s="82"/>
      <c r="U168" s="82"/>
      <c r="V168" s="82"/>
      <c r="W168" s="82"/>
      <c r="X168" s="82"/>
    </row>
    <row r="169" spans="1:24">
      <c r="A169" s="77" t="str">
        <f t="shared" si="15"/>
        <v/>
      </c>
      <c r="B169" s="78" t="str">
        <f t="shared" si="16"/>
        <v/>
      </c>
      <c r="C169" s="78" t="str">
        <f t="shared" si="17"/>
        <v/>
      </c>
      <c r="D169" s="82"/>
      <c r="E169" s="82"/>
      <c r="F169" s="82"/>
      <c r="G169" s="82"/>
      <c r="H169" s="82"/>
      <c r="I169" s="82"/>
      <c r="J169" s="82"/>
      <c r="K169" s="82"/>
      <c r="L169" s="82"/>
      <c r="M169" s="82"/>
      <c r="N169" s="82"/>
      <c r="O169" s="82"/>
      <c r="P169" s="82"/>
      <c r="Q169" s="82"/>
      <c r="R169" s="82"/>
      <c r="S169" s="82"/>
      <c r="T169" s="82"/>
      <c r="U169" s="82"/>
      <c r="V169" s="82"/>
      <c r="W169" s="82"/>
      <c r="X169" s="82"/>
    </row>
    <row r="170" spans="1:24">
      <c r="A170" s="77" t="str">
        <f t="shared" si="15"/>
        <v/>
      </c>
      <c r="B170" s="78" t="str">
        <f t="shared" si="16"/>
        <v/>
      </c>
      <c r="C170" s="78" t="str">
        <f t="shared" si="17"/>
        <v/>
      </c>
      <c r="D170" s="82"/>
      <c r="E170" s="82"/>
      <c r="F170" s="82"/>
      <c r="G170" s="82"/>
      <c r="H170" s="82"/>
      <c r="I170" s="82"/>
      <c r="J170" s="82"/>
      <c r="K170" s="82"/>
      <c r="L170" s="82"/>
      <c r="M170" s="82"/>
      <c r="N170" s="82"/>
      <c r="O170" s="82"/>
      <c r="P170" s="82"/>
      <c r="Q170" s="82"/>
      <c r="R170" s="82"/>
      <c r="S170" s="82"/>
      <c r="T170" s="82"/>
      <c r="U170" s="82"/>
      <c r="V170" s="82"/>
      <c r="W170" s="82"/>
      <c r="X170" s="82"/>
    </row>
    <row r="171" spans="1:24">
      <c r="A171" s="77" t="str">
        <f t="shared" si="15"/>
        <v/>
      </c>
      <c r="B171" s="78" t="str">
        <f t="shared" si="16"/>
        <v/>
      </c>
      <c r="C171" s="78" t="str">
        <f t="shared" si="17"/>
        <v/>
      </c>
      <c r="D171" s="82"/>
      <c r="E171" s="82"/>
      <c r="F171" s="82"/>
      <c r="G171" s="82"/>
      <c r="H171" s="82"/>
      <c r="I171" s="82"/>
      <c r="J171" s="82"/>
      <c r="K171" s="82"/>
      <c r="L171" s="82"/>
      <c r="M171" s="82"/>
      <c r="N171" s="82"/>
      <c r="O171" s="82"/>
      <c r="P171" s="82"/>
      <c r="Q171" s="82"/>
      <c r="R171" s="82"/>
      <c r="S171" s="82"/>
      <c r="T171" s="82"/>
      <c r="U171" s="82"/>
      <c r="V171" s="82"/>
      <c r="W171" s="82"/>
      <c r="X171" s="82"/>
    </row>
    <row r="172" spans="1:24">
      <c r="A172" s="77" t="str">
        <f t="shared" si="15"/>
        <v/>
      </c>
      <c r="B172" s="78" t="str">
        <f t="shared" si="16"/>
        <v/>
      </c>
      <c r="C172" s="78" t="str">
        <f t="shared" si="17"/>
        <v/>
      </c>
      <c r="D172" s="82"/>
      <c r="E172" s="82"/>
      <c r="F172" s="82"/>
      <c r="G172" s="82"/>
      <c r="H172" s="82"/>
      <c r="I172" s="82"/>
      <c r="J172" s="82"/>
      <c r="K172" s="82"/>
      <c r="L172" s="82"/>
      <c r="M172" s="82"/>
      <c r="N172" s="82"/>
      <c r="O172" s="82"/>
      <c r="P172" s="82"/>
      <c r="Q172" s="82"/>
      <c r="R172" s="82"/>
      <c r="S172" s="82"/>
      <c r="T172" s="82"/>
      <c r="U172" s="82"/>
      <c r="V172" s="82"/>
      <c r="W172" s="82"/>
      <c r="X172" s="82"/>
    </row>
    <row r="173" spans="1:24">
      <c r="A173" s="77" t="str">
        <f t="shared" si="15"/>
        <v/>
      </c>
      <c r="B173" s="78" t="str">
        <f t="shared" si="16"/>
        <v/>
      </c>
      <c r="C173" s="78" t="str">
        <f t="shared" si="17"/>
        <v/>
      </c>
      <c r="D173" s="82"/>
      <c r="E173" s="82"/>
      <c r="F173" s="82"/>
      <c r="G173" s="82"/>
      <c r="H173" s="82"/>
      <c r="I173" s="82"/>
      <c r="J173" s="82"/>
      <c r="K173" s="82"/>
      <c r="L173" s="82"/>
      <c r="M173" s="82"/>
      <c r="N173" s="82"/>
      <c r="O173" s="82"/>
      <c r="P173" s="82"/>
      <c r="Q173" s="82"/>
      <c r="R173" s="82"/>
      <c r="S173" s="82"/>
      <c r="T173" s="82"/>
      <c r="U173" s="82"/>
      <c r="V173" s="82"/>
      <c r="W173" s="82"/>
      <c r="X173" s="82"/>
    </row>
    <row r="174" spans="1:24">
      <c r="A174" s="77" t="str">
        <f t="shared" si="15"/>
        <v/>
      </c>
      <c r="B174" s="78" t="str">
        <f t="shared" si="16"/>
        <v/>
      </c>
      <c r="C174" s="78" t="str">
        <f t="shared" si="17"/>
        <v/>
      </c>
      <c r="D174" s="82"/>
      <c r="E174" s="82"/>
      <c r="F174" s="82"/>
      <c r="G174" s="82"/>
      <c r="H174" s="82"/>
      <c r="I174" s="82"/>
      <c r="J174" s="82"/>
      <c r="K174" s="82"/>
      <c r="L174" s="82"/>
      <c r="M174" s="82"/>
      <c r="N174" s="82"/>
      <c r="O174" s="82"/>
      <c r="P174" s="82"/>
      <c r="Q174" s="82"/>
      <c r="R174" s="82"/>
      <c r="S174" s="82"/>
      <c r="T174" s="82"/>
      <c r="U174" s="82"/>
      <c r="V174" s="82"/>
      <c r="W174" s="82"/>
      <c r="X174" s="82"/>
    </row>
    <row r="175" spans="1:24">
      <c r="A175" s="77" t="str">
        <f t="shared" si="15"/>
        <v/>
      </c>
      <c r="B175" s="78" t="str">
        <f t="shared" si="16"/>
        <v/>
      </c>
      <c r="C175" s="78" t="str">
        <f t="shared" si="17"/>
        <v/>
      </c>
      <c r="D175" s="82"/>
      <c r="E175" s="82"/>
      <c r="F175" s="82"/>
      <c r="G175" s="82"/>
      <c r="H175" s="82"/>
      <c r="I175" s="82"/>
      <c r="J175" s="82"/>
      <c r="K175" s="82"/>
      <c r="L175" s="82"/>
      <c r="M175" s="82"/>
      <c r="N175" s="82"/>
      <c r="O175" s="82"/>
      <c r="P175" s="82"/>
      <c r="Q175" s="82"/>
      <c r="R175" s="82"/>
      <c r="S175" s="82"/>
      <c r="T175" s="82"/>
      <c r="U175" s="82"/>
      <c r="V175" s="82"/>
      <c r="W175" s="82"/>
      <c r="X175" s="82"/>
    </row>
    <row r="176" spans="1:24">
      <c r="A176" s="77" t="str">
        <f t="shared" si="15"/>
        <v/>
      </c>
      <c r="B176" s="78" t="str">
        <f t="shared" si="16"/>
        <v/>
      </c>
      <c r="C176" s="78" t="str">
        <f t="shared" si="17"/>
        <v/>
      </c>
      <c r="D176" s="82"/>
      <c r="E176" s="82"/>
      <c r="F176" s="82"/>
      <c r="G176" s="82"/>
      <c r="H176" s="82"/>
      <c r="I176" s="82"/>
      <c r="J176" s="82"/>
      <c r="K176" s="82"/>
      <c r="L176" s="82"/>
      <c r="M176" s="82"/>
      <c r="N176" s="82"/>
      <c r="O176" s="82"/>
      <c r="P176" s="82"/>
      <c r="Q176" s="82"/>
      <c r="R176" s="82"/>
      <c r="S176" s="82"/>
      <c r="T176" s="82"/>
      <c r="U176" s="82"/>
      <c r="V176" s="82"/>
      <c r="W176" s="82"/>
      <c r="X176" s="82"/>
    </row>
    <row r="177" spans="1:24">
      <c r="A177" s="77" t="str">
        <f t="shared" si="15"/>
        <v/>
      </c>
      <c r="B177" s="78" t="str">
        <f t="shared" si="16"/>
        <v/>
      </c>
      <c r="C177" s="78" t="str">
        <f t="shared" si="17"/>
        <v/>
      </c>
      <c r="D177" s="82"/>
      <c r="E177" s="82"/>
      <c r="F177" s="82"/>
      <c r="G177" s="82"/>
      <c r="H177" s="82"/>
      <c r="I177" s="82"/>
      <c r="J177" s="82"/>
      <c r="K177" s="82"/>
      <c r="L177" s="82"/>
      <c r="M177" s="82"/>
      <c r="N177" s="82"/>
      <c r="O177" s="82"/>
      <c r="P177" s="82"/>
      <c r="Q177" s="82"/>
      <c r="R177" s="82"/>
      <c r="S177" s="82"/>
      <c r="T177" s="82"/>
      <c r="U177" s="82"/>
      <c r="V177" s="82"/>
      <c r="W177" s="82"/>
      <c r="X177" s="82"/>
    </row>
    <row r="178" spans="1:24">
      <c r="A178" s="77" t="str">
        <f t="shared" si="15"/>
        <v/>
      </c>
      <c r="B178" s="78" t="str">
        <f t="shared" si="16"/>
        <v/>
      </c>
      <c r="C178" s="78" t="str">
        <f t="shared" si="17"/>
        <v/>
      </c>
      <c r="D178" s="82"/>
      <c r="E178" s="82"/>
      <c r="F178" s="82"/>
      <c r="G178" s="82"/>
      <c r="H178" s="82"/>
      <c r="I178" s="82"/>
      <c r="J178" s="82"/>
      <c r="K178" s="82"/>
      <c r="L178" s="82"/>
      <c r="M178" s="82"/>
      <c r="N178" s="82"/>
      <c r="O178" s="82"/>
      <c r="P178" s="82"/>
      <c r="Q178" s="82"/>
      <c r="R178" s="82"/>
      <c r="S178" s="82"/>
      <c r="T178" s="82"/>
      <c r="U178" s="82"/>
      <c r="V178" s="82"/>
      <c r="W178" s="82"/>
      <c r="X178" s="82"/>
    </row>
    <row r="179" spans="1:24">
      <c r="A179" s="77" t="str">
        <f t="shared" si="15"/>
        <v/>
      </c>
      <c r="B179" s="78" t="str">
        <f t="shared" si="16"/>
        <v/>
      </c>
      <c r="C179" s="78" t="str">
        <f t="shared" si="17"/>
        <v/>
      </c>
      <c r="D179" s="82"/>
      <c r="E179" s="82"/>
      <c r="F179" s="82"/>
      <c r="G179" s="82"/>
      <c r="H179" s="82"/>
      <c r="I179" s="82"/>
      <c r="J179" s="82"/>
      <c r="K179" s="82"/>
      <c r="L179" s="82"/>
      <c r="M179" s="82"/>
      <c r="N179" s="82"/>
      <c r="O179" s="82"/>
      <c r="P179" s="82"/>
      <c r="Q179" s="82"/>
      <c r="R179" s="82"/>
      <c r="S179" s="82"/>
      <c r="T179" s="82"/>
      <c r="U179" s="82"/>
      <c r="V179" s="82"/>
      <c r="W179" s="82"/>
      <c r="X179" s="82"/>
    </row>
    <row r="180" spans="1:24">
      <c r="A180" s="77" t="str">
        <f t="shared" si="15"/>
        <v/>
      </c>
      <c r="B180" s="78" t="str">
        <f t="shared" si="16"/>
        <v/>
      </c>
      <c r="C180" s="78" t="str">
        <f t="shared" si="17"/>
        <v/>
      </c>
      <c r="D180" s="82"/>
      <c r="E180" s="82"/>
      <c r="F180" s="82"/>
      <c r="G180" s="82"/>
      <c r="H180" s="82"/>
      <c r="I180" s="82"/>
      <c r="J180" s="82"/>
      <c r="K180" s="82"/>
      <c r="L180" s="82"/>
      <c r="M180" s="82"/>
      <c r="N180" s="82"/>
      <c r="O180" s="82"/>
      <c r="P180" s="82"/>
      <c r="Q180" s="82"/>
      <c r="R180" s="82"/>
      <c r="S180" s="82"/>
      <c r="T180" s="82"/>
      <c r="U180" s="82"/>
      <c r="V180" s="82"/>
      <c r="W180" s="82"/>
      <c r="X180" s="82"/>
    </row>
    <row r="181" spans="1:24">
      <c r="A181" s="77" t="str">
        <f t="shared" si="15"/>
        <v/>
      </c>
      <c r="B181" s="78" t="str">
        <f t="shared" si="16"/>
        <v/>
      </c>
      <c r="C181" s="78" t="str">
        <f t="shared" si="17"/>
        <v/>
      </c>
      <c r="D181" s="82"/>
      <c r="E181" s="82"/>
      <c r="F181" s="82"/>
      <c r="G181" s="82"/>
      <c r="H181" s="82"/>
      <c r="I181" s="82"/>
      <c r="J181" s="82"/>
      <c r="K181" s="82"/>
      <c r="L181" s="82"/>
      <c r="M181" s="82"/>
      <c r="N181" s="82"/>
      <c r="O181" s="82"/>
      <c r="P181" s="82"/>
      <c r="Q181" s="82"/>
      <c r="R181" s="82"/>
      <c r="S181" s="82"/>
      <c r="T181" s="82"/>
      <c r="U181" s="82"/>
      <c r="V181" s="82"/>
      <c r="W181" s="82"/>
      <c r="X181" s="82"/>
    </row>
    <row r="182" spans="1:24">
      <c r="A182" s="77" t="str">
        <f t="shared" si="15"/>
        <v/>
      </c>
      <c r="B182" s="78" t="str">
        <f t="shared" si="16"/>
        <v/>
      </c>
      <c r="C182" s="78" t="str">
        <f t="shared" si="17"/>
        <v/>
      </c>
      <c r="D182" s="82"/>
      <c r="E182" s="82"/>
      <c r="F182" s="82"/>
      <c r="G182" s="82"/>
      <c r="H182" s="82"/>
      <c r="I182" s="82"/>
      <c r="J182" s="82"/>
      <c r="K182" s="82"/>
      <c r="L182" s="82"/>
      <c r="M182" s="82"/>
      <c r="N182" s="82"/>
      <c r="O182" s="82"/>
      <c r="P182" s="82"/>
      <c r="Q182" s="82"/>
      <c r="R182" s="82"/>
      <c r="S182" s="82"/>
      <c r="T182" s="82"/>
      <c r="U182" s="82"/>
      <c r="V182" s="82"/>
      <c r="W182" s="82"/>
      <c r="X182" s="82"/>
    </row>
    <row r="183" spans="1:24">
      <c r="A183" s="77" t="str">
        <f t="shared" si="15"/>
        <v/>
      </c>
      <c r="B183" s="78" t="str">
        <f t="shared" si="16"/>
        <v/>
      </c>
      <c r="C183" s="78" t="str">
        <f t="shared" si="17"/>
        <v/>
      </c>
      <c r="D183" s="82"/>
      <c r="E183" s="82"/>
      <c r="F183" s="82"/>
      <c r="G183" s="82"/>
      <c r="H183" s="82"/>
      <c r="I183" s="82"/>
      <c r="J183" s="82"/>
      <c r="K183" s="82"/>
      <c r="L183" s="82"/>
      <c r="M183" s="82"/>
      <c r="N183" s="82"/>
      <c r="O183" s="82"/>
      <c r="P183" s="82"/>
      <c r="Q183" s="82"/>
      <c r="R183" s="82"/>
      <c r="S183" s="82"/>
      <c r="T183" s="82"/>
      <c r="U183" s="82"/>
      <c r="V183" s="82"/>
      <c r="W183" s="82"/>
      <c r="X183" s="82"/>
    </row>
    <row r="184" spans="1:24">
      <c r="A184" s="77" t="str">
        <f t="shared" si="15"/>
        <v/>
      </c>
      <c r="B184" s="78" t="str">
        <f t="shared" si="16"/>
        <v/>
      </c>
      <c r="C184" s="78" t="str">
        <f t="shared" si="17"/>
        <v/>
      </c>
      <c r="D184" s="82"/>
      <c r="E184" s="82"/>
      <c r="F184" s="82"/>
      <c r="G184" s="82"/>
      <c r="H184" s="82"/>
      <c r="I184" s="82"/>
      <c r="J184" s="82"/>
      <c r="K184" s="82"/>
      <c r="L184" s="82"/>
      <c r="M184" s="82"/>
      <c r="N184" s="82"/>
      <c r="O184" s="82"/>
      <c r="P184" s="82"/>
      <c r="Q184" s="82"/>
      <c r="R184" s="82"/>
      <c r="S184" s="82"/>
      <c r="T184" s="82"/>
      <c r="U184" s="82"/>
      <c r="V184" s="82"/>
      <c r="W184" s="82"/>
      <c r="X184" s="82"/>
    </row>
    <row r="185" spans="1:24">
      <c r="A185" s="77" t="str">
        <f t="shared" si="15"/>
        <v/>
      </c>
      <c r="B185" s="78" t="str">
        <f t="shared" si="16"/>
        <v/>
      </c>
      <c r="C185" s="78" t="str">
        <f t="shared" si="17"/>
        <v/>
      </c>
      <c r="D185" s="82"/>
      <c r="E185" s="82"/>
      <c r="F185" s="82"/>
      <c r="G185" s="82"/>
      <c r="H185" s="82"/>
      <c r="I185" s="82"/>
      <c r="J185" s="82"/>
      <c r="K185" s="82"/>
      <c r="L185" s="82"/>
      <c r="M185" s="82"/>
      <c r="N185" s="82"/>
      <c r="O185" s="82"/>
      <c r="P185" s="82"/>
      <c r="Q185" s="82"/>
      <c r="R185" s="82"/>
      <c r="S185" s="82"/>
      <c r="T185" s="82"/>
      <c r="U185" s="82"/>
      <c r="V185" s="82"/>
      <c r="W185" s="82"/>
      <c r="X185" s="82"/>
    </row>
    <row r="186" spans="1:24">
      <c r="A186" s="77" t="str">
        <f t="shared" si="15"/>
        <v/>
      </c>
      <c r="B186" s="78" t="str">
        <f t="shared" si="16"/>
        <v/>
      </c>
      <c r="C186" s="78" t="str">
        <f t="shared" si="17"/>
        <v/>
      </c>
      <c r="D186" s="82"/>
      <c r="E186" s="82"/>
      <c r="F186" s="82"/>
      <c r="G186" s="82"/>
      <c r="H186" s="82"/>
      <c r="I186" s="82"/>
      <c r="J186" s="82"/>
      <c r="K186" s="82"/>
      <c r="L186" s="82"/>
      <c r="M186" s="82"/>
      <c r="N186" s="82"/>
      <c r="O186" s="82"/>
      <c r="P186" s="82"/>
      <c r="Q186" s="82"/>
      <c r="R186" s="82"/>
      <c r="S186" s="82"/>
      <c r="T186" s="82"/>
      <c r="U186" s="82"/>
      <c r="V186" s="82"/>
      <c r="W186" s="82"/>
      <c r="X186" s="82"/>
    </row>
    <row r="187" spans="1:24">
      <c r="A187" s="77" t="str">
        <f t="shared" si="15"/>
        <v/>
      </c>
      <c r="B187" s="78" t="str">
        <f t="shared" si="16"/>
        <v/>
      </c>
      <c r="C187" s="78" t="str">
        <f t="shared" si="17"/>
        <v/>
      </c>
      <c r="D187" s="82"/>
      <c r="E187" s="82"/>
      <c r="F187" s="82"/>
      <c r="G187" s="82"/>
      <c r="H187" s="82"/>
      <c r="I187" s="82"/>
      <c r="J187" s="82"/>
      <c r="K187" s="82"/>
      <c r="L187" s="82"/>
      <c r="M187" s="82"/>
      <c r="N187" s="82"/>
      <c r="O187" s="82"/>
      <c r="P187" s="82"/>
      <c r="Q187" s="82"/>
      <c r="R187" s="82"/>
      <c r="S187" s="82"/>
      <c r="T187" s="82"/>
      <c r="U187" s="82"/>
      <c r="V187" s="82"/>
      <c r="W187" s="82"/>
      <c r="X187" s="82"/>
    </row>
    <row r="188" spans="1:24">
      <c r="A188" s="77" t="str">
        <f t="shared" si="15"/>
        <v/>
      </c>
      <c r="B188" s="78" t="str">
        <f t="shared" si="16"/>
        <v/>
      </c>
      <c r="C188" s="78" t="str">
        <f t="shared" si="17"/>
        <v/>
      </c>
      <c r="D188" s="82"/>
      <c r="E188" s="82"/>
      <c r="F188" s="82"/>
      <c r="G188" s="82"/>
      <c r="H188" s="82"/>
      <c r="I188" s="82"/>
      <c r="J188" s="82"/>
      <c r="K188" s="82"/>
      <c r="L188" s="82"/>
      <c r="M188" s="82"/>
      <c r="N188" s="82"/>
      <c r="O188" s="82"/>
      <c r="P188" s="82"/>
      <c r="Q188" s="82"/>
      <c r="R188" s="82"/>
      <c r="S188" s="82"/>
      <c r="T188" s="82"/>
      <c r="U188" s="82"/>
      <c r="V188" s="82"/>
      <c r="W188" s="82"/>
      <c r="X188" s="82"/>
    </row>
    <row r="189" spans="1:24">
      <c r="A189" s="77" t="str">
        <f t="shared" si="15"/>
        <v/>
      </c>
      <c r="B189" s="78" t="str">
        <f t="shared" si="16"/>
        <v/>
      </c>
      <c r="C189" s="78" t="str">
        <f t="shared" si="17"/>
        <v/>
      </c>
      <c r="D189" s="82"/>
      <c r="E189" s="82"/>
      <c r="F189" s="82"/>
      <c r="G189" s="82"/>
      <c r="H189" s="82"/>
      <c r="I189" s="82"/>
      <c r="J189" s="82"/>
      <c r="K189" s="82"/>
      <c r="L189" s="82"/>
      <c r="M189" s="82"/>
      <c r="N189" s="82"/>
      <c r="O189" s="82"/>
      <c r="P189" s="82"/>
      <c r="Q189" s="82"/>
      <c r="R189" s="82"/>
      <c r="S189" s="82"/>
      <c r="T189" s="82"/>
      <c r="U189" s="82"/>
      <c r="V189" s="82"/>
      <c r="W189" s="82"/>
      <c r="X189" s="82"/>
    </row>
    <row r="190" spans="1:24">
      <c r="A190" s="77" t="str">
        <f t="shared" si="15"/>
        <v/>
      </c>
      <c r="B190" s="78" t="str">
        <f t="shared" si="16"/>
        <v/>
      </c>
      <c r="C190" s="78" t="str">
        <f t="shared" si="17"/>
        <v/>
      </c>
      <c r="D190" s="82"/>
      <c r="E190" s="82"/>
      <c r="F190" s="82"/>
      <c r="G190" s="82"/>
      <c r="H190" s="82"/>
      <c r="I190" s="82"/>
      <c r="J190" s="82"/>
      <c r="K190" s="82"/>
      <c r="L190" s="82"/>
      <c r="M190" s="82"/>
      <c r="N190" s="82"/>
      <c r="O190" s="82"/>
      <c r="P190" s="82"/>
      <c r="Q190" s="82"/>
      <c r="R190" s="82"/>
      <c r="S190" s="82"/>
      <c r="T190" s="82"/>
      <c r="U190" s="82"/>
      <c r="V190" s="82"/>
      <c r="W190" s="82"/>
      <c r="X190" s="82"/>
    </row>
    <row r="191" spans="1:24">
      <c r="A191" s="77" t="str">
        <f t="shared" si="15"/>
        <v/>
      </c>
      <c r="B191" s="78" t="str">
        <f t="shared" si="16"/>
        <v/>
      </c>
      <c r="C191" s="78" t="str">
        <f t="shared" si="17"/>
        <v/>
      </c>
      <c r="D191" s="82"/>
      <c r="E191" s="82"/>
      <c r="F191" s="82"/>
      <c r="G191" s="82"/>
      <c r="H191" s="82"/>
      <c r="I191" s="82"/>
      <c r="J191" s="82"/>
      <c r="K191" s="82"/>
      <c r="L191" s="82"/>
      <c r="M191" s="82"/>
      <c r="N191" s="82"/>
      <c r="O191" s="82"/>
      <c r="P191" s="82"/>
      <c r="Q191" s="82"/>
      <c r="R191" s="82"/>
      <c r="S191" s="82"/>
      <c r="T191" s="82"/>
      <c r="U191" s="82"/>
      <c r="V191" s="82"/>
      <c r="W191" s="82"/>
      <c r="X191" s="82"/>
    </row>
    <row r="192" spans="1:24">
      <c r="A192" s="77" t="str">
        <f t="shared" si="15"/>
        <v/>
      </c>
      <c r="B192" s="78" t="str">
        <f t="shared" si="16"/>
        <v/>
      </c>
      <c r="C192" s="78" t="str">
        <f t="shared" si="17"/>
        <v/>
      </c>
      <c r="D192" s="82"/>
      <c r="E192" s="82"/>
      <c r="F192" s="82"/>
      <c r="G192" s="82"/>
      <c r="H192" s="82"/>
      <c r="I192" s="82"/>
      <c r="J192" s="82"/>
      <c r="K192" s="82"/>
      <c r="L192" s="82"/>
      <c r="M192" s="82"/>
      <c r="N192" s="82"/>
      <c r="O192" s="82"/>
      <c r="P192" s="82"/>
      <c r="Q192" s="82"/>
      <c r="R192" s="82"/>
      <c r="S192" s="82"/>
      <c r="T192" s="82"/>
      <c r="U192" s="82"/>
      <c r="V192" s="82"/>
      <c r="W192" s="82"/>
      <c r="X192" s="82"/>
    </row>
    <row r="193" spans="1:24">
      <c r="A193" s="77" t="str">
        <f t="shared" si="15"/>
        <v/>
      </c>
      <c r="B193" s="78" t="str">
        <f t="shared" si="16"/>
        <v/>
      </c>
      <c r="C193" s="78" t="str">
        <f t="shared" si="17"/>
        <v/>
      </c>
      <c r="D193" s="82"/>
      <c r="E193" s="82"/>
      <c r="F193" s="82"/>
      <c r="G193" s="82"/>
      <c r="H193" s="82"/>
      <c r="I193" s="82"/>
      <c r="J193" s="82"/>
      <c r="K193" s="82"/>
      <c r="L193" s="82"/>
      <c r="M193" s="82"/>
      <c r="N193" s="82"/>
      <c r="O193" s="82"/>
      <c r="P193" s="82"/>
      <c r="Q193" s="82"/>
      <c r="R193" s="82"/>
      <c r="S193" s="82"/>
      <c r="T193" s="82"/>
      <c r="U193" s="82"/>
      <c r="V193" s="82"/>
      <c r="W193" s="82"/>
      <c r="X193" s="82"/>
    </row>
    <row r="194" spans="1:24">
      <c r="A194" s="77" t="str">
        <f t="shared" si="15"/>
        <v/>
      </c>
      <c r="B194" s="78" t="str">
        <f t="shared" si="16"/>
        <v/>
      </c>
      <c r="C194" s="78" t="str">
        <f t="shared" si="17"/>
        <v/>
      </c>
      <c r="D194" s="82"/>
      <c r="E194" s="82"/>
      <c r="F194" s="82"/>
      <c r="G194" s="82"/>
      <c r="H194" s="82"/>
      <c r="I194" s="82"/>
      <c r="J194" s="82"/>
      <c r="K194" s="82"/>
      <c r="L194" s="82"/>
      <c r="M194" s="82"/>
      <c r="N194" s="82"/>
      <c r="O194" s="82"/>
      <c r="P194" s="82"/>
      <c r="Q194" s="82"/>
      <c r="R194" s="82"/>
      <c r="S194" s="82"/>
      <c r="T194" s="82"/>
      <c r="U194" s="82"/>
      <c r="V194" s="82"/>
      <c r="W194" s="82"/>
      <c r="X194" s="82"/>
    </row>
    <row r="195" spans="1:24">
      <c r="A195" s="77" t="str">
        <f t="shared" ref="A195:A201" si="18">IF(S195="","",S195)</f>
        <v/>
      </c>
      <c r="B195" s="78" t="str">
        <f t="shared" ref="B195:B201" si="19">IF(F195="","",ASC(F195))</f>
        <v/>
      </c>
      <c r="C195" s="78" t="str">
        <f t="shared" ref="C195:C201" si="20">IF(G195="","",G195&amp;" "&amp;H195)</f>
        <v/>
      </c>
      <c r="D195" s="82"/>
      <c r="E195" s="82"/>
      <c r="F195" s="82"/>
      <c r="G195" s="82"/>
      <c r="H195" s="82"/>
      <c r="I195" s="82"/>
      <c r="J195" s="82"/>
      <c r="K195" s="82"/>
      <c r="L195" s="82"/>
      <c r="M195" s="82"/>
      <c r="N195" s="82"/>
      <c r="O195" s="82"/>
      <c r="P195" s="82"/>
      <c r="Q195" s="82"/>
      <c r="R195" s="82"/>
      <c r="S195" s="82"/>
      <c r="T195" s="82"/>
      <c r="U195" s="82"/>
      <c r="V195" s="82"/>
      <c r="W195" s="82"/>
      <c r="X195" s="82"/>
    </row>
    <row r="196" spans="1:24">
      <c r="A196" s="77" t="str">
        <f t="shared" si="18"/>
        <v/>
      </c>
      <c r="B196" s="78" t="str">
        <f t="shared" si="19"/>
        <v/>
      </c>
      <c r="C196" s="78" t="str">
        <f t="shared" si="20"/>
        <v/>
      </c>
      <c r="D196" s="82"/>
      <c r="E196" s="82"/>
      <c r="F196" s="82"/>
      <c r="G196" s="82"/>
      <c r="H196" s="82"/>
      <c r="I196" s="82"/>
      <c r="J196" s="82"/>
      <c r="K196" s="82"/>
      <c r="L196" s="82"/>
      <c r="M196" s="82"/>
      <c r="N196" s="82"/>
      <c r="O196" s="82"/>
      <c r="P196" s="82"/>
      <c r="Q196" s="82"/>
      <c r="R196" s="82"/>
      <c r="S196" s="82"/>
      <c r="T196" s="82"/>
      <c r="U196" s="82"/>
      <c r="V196" s="82"/>
      <c r="W196" s="82"/>
      <c r="X196" s="82"/>
    </row>
    <row r="197" spans="1:24">
      <c r="A197" s="77" t="str">
        <f t="shared" si="18"/>
        <v/>
      </c>
      <c r="B197" s="78" t="str">
        <f t="shared" si="19"/>
        <v/>
      </c>
      <c r="C197" s="78" t="str">
        <f t="shared" si="20"/>
        <v/>
      </c>
      <c r="D197" s="82"/>
      <c r="E197" s="82"/>
      <c r="F197" s="82"/>
      <c r="G197" s="82"/>
      <c r="H197" s="82"/>
      <c r="I197" s="82"/>
      <c r="J197" s="82"/>
      <c r="K197" s="82"/>
      <c r="L197" s="82"/>
      <c r="M197" s="82"/>
      <c r="N197" s="82"/>
      <c r="O197" s="82"/>
      <c r="P197" s="82"/>
      <c r="Q197" s="82"/>
      <c r="R197" s="82"/>
      <c r="S197" s="82"/>
      <c r="T197" s="82"/>
      <c r="U197" s="82"/>
      <c r="V197" s="82"/>
      <c r="W197" s="82"/>
      <c r="X197" s="82"/>
    </row>
    <row r="198" spans="1:24">
      <c r="A198" s="77" t="str">
        <f t="shared" si="18"/>
        <v/>
      </c>
      <c r="B198" s="78" t="str">
        <f t="shared" si="19"/>
        <v/>
      </c>
      <c r="C198" s="78" t="str">
        <f t="shared" si="20"/>
        <v/>
      </c>
      <c r="D198" s="82"/>
      <c r="E198" s="82"/>
      <c r="F198" s="82"/>
      <c r="G198" s="82"/>
      <c r="H198" s="82"/>
      <c r="I198" s="82"/>
      <c r="J198" s="82"/>
      <c r="K198" s="82"/>
      <c r="L198" s="82"/>
      <c r="M198" s="82"/>
      <c r="N198" s="82"/>
      <c r="O198" s="82"/>
      <c r="P198" s="82"/>
      <c r="Q198" s="82"/>
      <c r="R198" s="82"/>
      <c r="S198" s="82"/>
      <c r="T198" s="82"/>
      <c r="U198" s="82"/>
      <c r="V198" s="82"/>
      <c r="W198" s="82"/>
      <c r="X198" s="82"/>
    </row>
    <row r="199" spans="1:24">
      <c r="A199" s="77" t="str">
        <f t="shared" si="18"/>
        <v/>
      </c>
      <c r="B199" s="78" t="str">
        <f t="shared" si="19"/>
        <v/>
      </c>
      <c r="C199" s="78" t="str">
        <f t="shared" si="20"/>
        <v/>
      </c>
      <c r="D199" s="82"/>
      <c r="E199" s="82"/>
      <c r="F199" s="82"/>
      <c r="G199" s="82"/>
      <c r="H199" s="82"/>
      <c r="I199" s="82"/>
      <c r="J199" s="82"/>
      <c r="K199" s="82"/>
      <c r="L199" s="82"/>
      <c r="M199" s="82"/>
      <c r="N199" s="82"/>
      <c r="O199" s="82"/>
      <c r="P199" s="82"/>
      <c r="Q199" s="82"/>
      <c r="R199" s="82"/>
      <c r="S199" s="82"/>
      <c r="T199" s="82"/>
      <c r="U199" s="82"/>
      <c r="V199" s="82"/>
      <c r="W199" s="82"/>
      <c r="X199" s="82"/>
    </row>
    <row r="200" spans="1:24">
      <c r="A200" s="77" t="str">
        <f t="shared" si="18"/>
        <v/>
      </c>
      <c r="B200" s="78" t="str">
        <f t="shared" si="19"/>
        <v/>
      </c>
      <c r="C200" s="78" t="str">
        <f t="shared" si="20"/>
        <v/>
      </c>
      <c r="D200" s="82"/>
      <c r="E200" s="82"/>
      <c r="F200" s="82"/>
      <c r="G200" s="82"/>
      <c r="H200" s="82"/>
      <c r="I200" s="82"/>
      <c r="J200" s="82"/>
      <c r="K200" s="82"/>
      <c r="L200" s="82"/>
      <c r="M200" s="82"/>
      <c r="N200" s="82"/>
      <c r="O200" s="82"/>
      <c r="P200" s="82"/>
      <c r="Q200" s="82"/>
      <c r="R200" s="82"/>
      <c r="S200" s="82"/>
      <c r="T200" s="82"/>
      <c r="U200" s="82"/>
      <c r="V200" s="82"/>
      <c r="W200" s="82"/>
      <c r="X200" s="82"/>
    </row>
    <row r="201" spans="1:24">
      <c r="A201" s="77" t="str">
        <f t="shared" si="18"/>
        <v/>
      </c>
      <c r="B201" s="78" t="str">
        <f t="shared" si="19"/>
        <v/>
      </c>
      <c r="C201" s="78" t="str">
        <f t="shared" si="20"/>
        <v/>
      </c>
      <c r="D201" s="82"/>
      <c r="E201" s="82"/>
      <c r="F201" s="82"/>
      <c r="G201" s="82"/>
      <c r="H201" s="82"/>
      <c r="I201" s="82"/>
      <c r="J201" s="82"/>
      <c r="K201" s="82"/>
      <c r="L201" s="82"/>
      <c r="M201" s="82"/>
      <c r="N201" s="82"/>
      <c r="O201" s="82"/>
      <c r="P201" s="82"/>
      <c r="Q201" s="82"/>
      <c r="R201" s="82"/>
      <c r="S201" s="82"/>
      <c r="T201" s="82"/>
      <c r="U201" s="82"/>
      <c r="V201" s="82"/>
      <c r="W201" s="82"/>
      <c r="X201" s="82"/>
    </row>
  </sheetData>
  <sortState xmlns:xlrd2="http://schemas.microsoft.com/office/spreadsheetml/2017/richdata2" ref="D3:X201">
    <sortCondition descending="1" ref="J3:J201"/>
    <sortCondition ref="S3:S201"/>
  </sortState>
  <mergeCells count="1">
    <mergeCell ref="A2:C2"/>
  </mergeCells>
  <phoneticPr fontId="2"/>
  <pageMargins left="0.15748031496062992" right="0.19685039370078741" top="0.74803149606299213" bottom="0.74803149606299213" header="0.31496062992125984" footer="0.31496062992125984"/>
  <pageSetup paperSize="9" scale="86" fitToHeight="0" orientation="landscape" horizontalDpi="4294967294" r:id="rId1"/>
  <drawing r:id="rId2"/>
  <legacyDrawing r:id="rId3"/>
  <mc:AlternateContent xmlns:mc="http://schemas.openxmlformats.org/markup-compatibility/2006">
    <mc:Choice Requires="x14">
      <controls>
        <mc:AlternateContent xmlns:mc="http://schemas.openxmlformats.org/markup-compatibility/2006">
          <mc:Choice Requires="x14">
            <control shapeId="12290" r:id="rId4" name="Button 2">
              <controlPr defaultSize="0" print="0" autoFill="0" autoPict="0" macro="[0]!Macro1">
                <anchor moveWithCells="1" sizeWithCells="1">
                  <from>
                    <xdr:col>1</xdr:col>
                    <xdr:colOff>85725</xdr:colOff>
                    <xdr:row>0</xdr:row>
                    <xdr:rowOff>85725</xdr:rowOff>
                  </from>
                  <to>
                    <xdr:col>3</xdr:col>
                    <xdr:colOff>266700</xdr:colOff>
                    <xdr:row>0</xdr:row>
                    <xdr:rowOff>333375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1"/>
    <pageSetUpPr fitToPage="1"/>
  </sheetPr>
  <dimension ref="A1:V69"/>
  <sheetViews>
    <sheetView view="pageBreakPreview" zoomScaleNormal="100" zoomScaleSheetLayoutView="100" workbookViewId="0">
      <selection activeCell="E75" sqref="E75:F75"/>
    </sheetView>
  </sheetViews>
  <sheetFormatPr defaultColWidth="9" defaultRowHeight="13.5"/>
  <cols>
    <col min="1" max="1" width="2.75" style="8" customWidth="1"/>
    <col min="2" max="3" width="5.375" style="8" customWidth="1"/>
    <col min="4" max="6" width="18.625" style="8" customWidth="1"/>
    <col min="7" max="8" width="4" style="8" customWidth="1"/>
    <col min="9" max="9" width="12.625" style="8" customWidth="1"/>
    <col min="10" max="10" width="15.625" style="8" customWidth="1"/>
    <col min="11" max="12" width="6.25" style="8" customWidth="1"/>
    <col min="13" max="13" width="9" style="8"/>
    <col min="14" max="14" width="8.125" style="8" customWidth="1"/>
    <col min="15" max="15" width="5.25" style="8" customWidth="1"/>
    <col min="16" max="16" width="6.625" style="8" customWidth="1"/>
    <col min="17" max="17" width="19.875" style="8" customWidth="1"/>
    <col min="18" max="18" width="9.875" style="8" customWidth="1"/>
    <col min="19" max="19" width="9.75" style="8" bestFit="1" customWidth="1"/>
    <col min="20" max="21" width="9" style="8"/>
    <col min="22" max="22" width="10" style="8" customWidth="1"/>
    <col min="23" max="16384" width="9" style="8"/>
  </cols>
  <sheetData>
    <row r="1" spans="1:22">
      <c r="U1" s="474" t="s">
        <v>2</v>
      </c>
      <c r="V1" s="474"/>
    </row>
    <row r="2" spans="1:22" ht="21">
      <c r="D2" s="9" t="s">
        <v>4</v>
      </c>
      <c r="E2" s="9"/>
      <c r="F2" s="478" t="s">
        <v>360</v>
      </c>
      <c r="G2" s="478"/>
      <c r="H2" s="478"/>
      <c r="I2" s="478"/>
      <c r="J2" s="478"/>
      <c r="K2" s="478"/>
      <c r="L2" s="478"/>
      <c r="M2" s="478"/>
      <c r="O2" s="10"/>
      <c r="P2" s="477" t="s">
        <v>5</v>
      </c>
      <c r="Q2" s="477"/>
      <c r="R2" s="477"/>
      <c r="S2" s="74"/>
    </row>
    <row r="3" spans="1:22" ht="14.25" customHeight="1">
      <c r="A3" s="9"/>
      <c r="B3" s="9"/>
      <c r="C3" s="9"/>
      <c r="D3" s="9"/>
      <c r="E3" s="9"/>
      <c r="F3" s="11"/>
      <c r="G3" s="11"/>
      <c r="H3" s="11"/>
      <c r="I3" s="10"/>
      <c r="J3" s="10"/>
      <c r="K3" s="10"/>
      <c r="L3" s="10"/>
      <c r="M3" s="10"/>
      <c r="N3" s="10"/>
      <c r="O3" s="10"/>
      <c r="P3" s="49"/>
      <c r="Q3" s="49"/>
      <c r="R3" s="49"/>
      <c r="S3" s="74"/>
    </row>
    <row r="4" spans="1:22" ht="30" customHeight="1">
      <c r="D4" s="12" t="s">
        <v>6</v>
      </c>
      <c r="F4" s="479"/>
      <c r="G4" s="479"/>
      <c r="H4" s="479"/>
      <c r="I4" s="479"/>
      <c r="J4" s="479"/>
      <c r="K4" s="479"/>
      <c r="L4" s="479"/>
      <c r="M4" s="479"/>
      <c r="N4" s="68" t="str">
        <f>IF(F4="","",男子ﾃﾞｰﾀ貼付ｼｰﾄ!T3)</f>
        <v/>
      </c>
      <c r="S4" s="80"/>
    </row>
    <row r="5" spans="1:22" ht="6.75" customHeight="1">
      <c r="A5" s="13"/>
    </row>
    <row r="6" spans="1:22" s="14" customFormat="1" ht="14.25" customHeight="1">
      <c r="A6" s="485"/>
      <c r="B6" s="486" t="s">
        <v>7</v>
      </c>
      <c r="C6" s="486"/>
      <c r="D6" s="487" t="s">
        <v>8</v>
      </c>
      <c r="E6" s="489" t="s">
        <v>53</v>
      </c>
      <c r="F6" s="488" t="s">
        <v>54</v>
      </c>
      <c r="G6" s="487" t="s">
        <v>9</v>
      </c>
      <c r="H6" s="480" t="s">
        <v>10</v>
      </c>
      <c r="I6" s="54" t="s">
        <v>11</v>
      </c>
      <c r="J6" s="481" t="s">
        <v>12</v>
      </c>
      <c r="K6" s="66" t="s">
        <v>13</v>
      </c>
      <c r="L6" s="482" t="s">
        <v>59</v>
      </c>
      <c r="M6" s="454" t="s">
        <v>256</v>
      </c>
      <c r="N6" s="455"/>
      <c r="O6" s="455"/>
      <c r="P6" s="456"/>
      <c r="Q6" s="484" t="s">
        <v>648</v>
      </c>
      <c r="R6" s="484"/>
      <c r="S6" s="484"/>
      <c r="T6" s="484"/>
      <c r="U6" s="484"/>
      <c r="V6" s="475" t="s">
        <v>61</v>
      </c>
    </row>
    <row r="7" spans="1:22" s="14" customFormat="1" ht="14.25" customHeight="1">
      <c r="A7" s="485"/>
      <c r="B7" s="64" t="s">
        <v>14</v>
      </c>
      <c r="C7" s="65" t="s">
        <v>15</v>
      </c>
      <c r="D7" s="487"/>
      <c r="E7" s="490"/>
      <c r="F7" s="488"/>
      <c r="G7" s="487"/>
      <c r="H7" s="480"/>
      <c r="I7" s="55" t="s">
        <v>16</v>
      </c>
      <c r="J7" s="481"/>
      <c r="K7" s="67" t="s">
        <v>17</v>
      </c>
      <c r="L7" s="483"/>
      <c r="M7" s="412" t="s">
        <v>649</v>
      </c>
      <c r="N7" s="423" t="s">
        <v>263</v>
      </c>
      <c r="O7" s="423" t="s">
        <v>264</v>
      </c>
      <c r="P7" s="423" t="s">
        <v>60</v>
      </c>
      <c r="Q7" s="420" t="s">
        <v>18</v>
      </c>
      <c r="R7" s="420" t="s">
        <v>19</v>
      </c>
      <c r="S7" s="420" t="s">
        <v>60</v>
      </c>
      <c r="T7" s="420" t="s">
        <v>4</v>
      </c>
      <c r="U7" s="420" t="s">
        <v>20</v>
      </c>
      <c r="V7" s="476"/>
    </row>
    <row r="8" spans="1:22" s="51" customFormat="1" ht="24.95" customHeight="1">
      <c r="A8" s="73">
        <v>1</v>
      </c>
      <c r="B8" s="57"/>
      <c r="C8" s="58"/>
      <c r="D8" s="92" t="str">
        <f>IF($C8="","",VLOOKUP($C8,男子ﾃﾞｰﾀ貼付ｼｰﾄ!$A$3:$W$201,5))</f>
        <v/>
      </c>
      <c r="E8" s="93" t="str">
        <f>IF($C8="","",VLOOKUP($C8,男子ﾃﾞｰﾀ貼付ｼｰﾄ!$A$3:$W$201,2))</f>
        <v/>
      </c>
      <c r="F8" s="94" t="str">
        <f>IF($C8="","",VLOOKUP($C8,男子ﾃﾞｰﾀ貼付ｼｰﾄ!$A$3:$W$201,3))</f>
        <v/>
      </c>
      <c r="G8" s="92" t="s">
        <v>110</v>
      </c>
      <c r="H8" s="95" t="str">
        <f>IF($C8="","",VLOOKUP($C8,男子ﾃﾞｰﾀ貼付ｼｰﾄ!$A$3:$W$201,22))</f>
        <v/>
      </c>
      <c r="I8" s="90" t="str">
        <f>IF($C8="","",VLOOKUP($C8,男子ﾃﾞｰﾀ貼付ｼｰﾄ!$A$3:$W$201,18))</f>
        <v/>
      </c>
      <c r="J8" s="91" t="str">
        <f>IF($C8="","",VLOOKUP($C8,男子ﾃﾞｰﾀ貼付ｼｰﾄ!$A$3:$W$201,16))</f>
        <v/>
      </c>
      <c r="K8" s="95" t="str">
        <f>IF($C8="","",VLOOKUP($C8,男子ﾃﾞｰﾀ貼付ｼｰﾄ!$A$3:$W$201,12))</f>
        <v/>
      </c>
      <c r="L8" s="94" t="str">
        <f>IF($C8="","",VLOOKUP($C8,男子ﾃﾞｰﾀ貼付ｼｰﾄ!$A$3:$W$201,9))</f>
        <v/>
      </c>
      <c r="M8" s="60"/>
      <c r="N8" s="414"/>
      <c r="O8" s="414"/>
      <c r="P8" s="421"/>
      <c r="Q8" s="409"/>
      <c r="R8" s="409"/>
      <c r="S8" s="417"/>
      <c r="T8" s="73"/>
      <c r="U8" s="73"/>
      <c r="V8" s="81"/>
    </row>
    <row r="9" spans="1:22" s="51" customFormat="1" ht="24.95" customHeight="1">
      <c r="A9" s="73">
        <v>2</v>
      </c>
      <c r="B9" s="57"/>
      <c r="C9" s="58"/>
      <c r="D9" s="92" t="str">
        <f>IF($C9="","",VLOOKUP($C9,男子ﾃﾞｰﾀ貼付ｼｰﾄ!$A$3:$W$201,5))</f>
        <v/>
      </c>
      <c r="E9" s="93" t="str">
        <f>IF($C9="","",VLOOKUP($C9,男子ﾃﾞｰﾀ貼付ｼｰﾄ!$A$3:$W$201,2))</f>
        <v/>
      </c>
      <c r="F9" s="94" t="str">
        <f>IF($C9="","",VLOOKUP($C9,男子ﾃﾞｰﾀ貼付ｼｰﾄ!$A$3:$W$201,3))</f>
        <v/>
      </c>
      <c r="G9" s="92" t="s">
        <v>52</v>
      </c>
      <c r="H9" s="95" t="str">
        <f>IF($C9="","",VLOOKUP($C9,男子ﾃﾞｰﾀ貼付ｼｰﾄ!$A$3:$W$201,22))</f>
        <v/>
      </c>
      <c r="I9" s="90" t="str">
        <f>IF($C9="","",VLOOKUP($C9,男子ﾃﾞｰﾀ貼付ｼｰﾄ!$A$3:$W$201,18))</f>
        <v/>
      </c>
      <c r="J9" s="91" t="str">
        <f>IF($C9="","",VLOOKUP($C9,男子ﾃﾞｰﾀ貼付ｼｰﾄ!$A$3:$W$201,16))</f>
        <v/>
      </c>
      <c r="K9" s="95" t="str">
        <f>IF($C9="","",VLOOKUP($C9,男子ﾃﾞｰﾀ貼付ｼｰﾄ!$A$3:$W$201,12))</f>
        <v/>
      </c>
      <c r="L9" s="94" t="str">
        <f>IF($C9="","",VLOOKUP($C9,男子ﾃﾞｰﾀ貼付ｼｰﾄ!$A$3:$W$201,9))</f>
        <v/>
      </c>
      <c r="M9" s="60"/>
      <c r="N9" s="414"/>
      <c r="O9" s="414"/>
      <c r="P9" s="421"/>
      <c r="Q9" s="409"/>
      <c r="R9" s="409"/>
      <c r="S9" s="417"/>
      <c r="T9" s="418"/>
      <c r="U9" s="418"/>
      <c r="V9" s="81"/>
    </row>
    <row r="10" spans="1:22" s="51" customFormat="1" ht="24.95" customHeight="1">
      <c r="A10" s="73">
        <v>3</v>
      </c>
      <c r="B10" s="57"/>
      <c r="C10" s="58"/>
      <c r="D10" s="92" t="str">
        <f>IF($C10="","",VLOOKUP($C10,男子ﾃﾞｰﾀ貼付ｼｰﾄ!$A$3:$W$201,5))</f>
        <v/>
      </c>
      <c r="E10" s="93" t="str">
        <f>IF($C10="","",VLOOKUP($C10,男子ﾃﾞｰﾀ貼付ｼｰﾄ!$A$3:$W$201,2))</f>
        <v/>
      </c>
      <c r="F10" s="94" t="str">
        <f>IF($C10="","",VLOOKUP($C10,男子ﾃﾞｰﾀ貼付ｼｰﾄ!$A$3:$W$201,3))</f>
        <v/>
      </c>
      <c r="G10" s="92" t="s">
        <v>52</v>
      </c>
      <c r="H10" s="95" t="str">
        <f>IF($C10="","",VLOOKUP($C10,男子ﾃﾞｰﾀ貼付ｼｰﾄ!$A$3:$W$201,22))</f>
        <v/>
      </c>
      <c r="I10" s="90" t="str">
        <f>IF($C10="","",VLOOKUP($C10,男子ﾃﾞｰﾀ貼付ｼｰﾄ!$A$3:$W$201,18))</f>
        <v/>
      </c>
      <c r="J10" s="91" t="str">
        <f>IF($C10="","",VLOOKUP($C10,男子ﾃﾞｰﾀ貼付ｼｰﾄ!$A$3:$W$201,16))</f>
        <v/>
      </c>
      <c r="K10" s="95" t="str">
        <f>IF($C10="","",VLOOKUP($C10,男子ﾃﾞｰﾀ貼付ｼｰﾄ!$A$3:$W$201,12))</f>
        <v/>
      </c>
      <c r="L10" s="94" t="str">
        <f>IF($C10="","",VLOOKUP($C10,男子ﾃﾞｰﾀ貼付ｼｰﾄ!$A$3:$W$201,9))</f>
        <v/>
      </c>
      <c r="M10" s="60"/>
      <c r="N10" s="414"/>
      <c r="O10" s="414"/>
      <c r="P10" s="421"/>
      <c r="Q10" s="409"/>
      <c r="R10" s="409"/>
      <c r="S10" s="417"/>
      <c r="T10" s="418"/>
      <c r="U10" s="418"/>
      <c r="V10" s="81"/>
    </row>
    <row r="11" spans="1:22" s="51" customFormat="1" ht="24.95" customHeight="1">
      <c r="A11" s="73">
        <v>4</v>
      </c>
      <c r="B11" s="57"/>
      <c r="C11" s="58"/>
      <c r="D11" s="92" t="str">
        <f>IF($C11="","",VLOOKUP($C11,男子ﾃﾞｰﾀ貼付ｼｰﾄ!$A$3:$W$201,5))</f>
        <v/>
      </c>
      <c r="E11" s="93" t="str">
        <f>IF($C11="","",VLOOKUP($C11,男子ﾃﾞｰﾀ貼付ｼｰﾄ!$A$3:$W$201,2))</f>
        <v/>
      </c>
      <c r="F11" s="94" t="str">
        <f>IF($C11="","",VLOOKUP($C11,男子ﾃﾞｰﾀ貼付ｼｰﾄ!$A$3:$W$201,3))</f>
        <v/>
      </c>
      <c r="G11" s="92" t="s">
        <v>52</v>
      </c>
      <c r="H11" s="95" t="str">
        <f>IF($C11="","",VLOOKUP($C11,男子ﾃﾞｰﾀ貼付ｼｰﾄ!$A$3:$W$201,22))</f>
        <v/>
      </c>
      <c r="I11" s="90" t="str">
        <f>IF($C11="","",VLOOKUP($C11,男子ﾃﾞｰﾀ貼付ｼｰﾄ!$A$3:$W$201,18))</f>
        <v/>
      </c>
      <c r="J11" s="91" t="str">
        <f>IF($C11="","",VLOOKUP($C11,男子ﾃﾞｰﾀ貼付ｼｰﾄ!$A$3:$W$201,16))</f>
        <v/>
      </c>
      <c r="K11" s="95" t="str">
        <f>IF($C11="","",VLOOKUP($C11,男子ﾃﾞｰﾀ貼付ｼｰﾄ!$A$3:$W$201,12))</f>
        <v/>
      </c>
      <c r="L11" s="94" t="str">
        <f>IF($C11="","",VLOOKUP($C11,男子ﾃﾞｰﾀ貼付ｼｰﾄ!$A$3:$W$201,9))</f>
        <v/>
      </c>
      <c r="M11" s="60"/>
      <c r="N11" s="414"/>
      <c r="O11" s="414"/>
      <c r="P11" s="421"/>
      <c r="Q11" s="409"/>
      <c r="R11" s="409"/>
      <c r="S11" s="417"/>
      <c r="T11" s="418"/>
      <c r="U11" s="418"/>
      <c r="V11" s="81"/>
    </row>
    <row r="12" spans="1:22" s="51" customFormat="1" ht="24.95" customHeight="1">
      <c r="A12" s="73">
        <v>5</v>
      </c>
      <c r="B12" s="57"/>
      <c r="C12" s="58"/>
      <c r="D12" s="92" t="str">
        <f>IF($C12="","",VLOOKUP($C12,男子ﾃﾞｰﾀ貼付ｼｰﾄ!$A$3:$W$201,5))</f>
        <v/>
      </c>
      <c r="E12" s="93" t="str">
        <f>IF($C12="","",VLOOKUP($C12,男子ﾃﾞｰﾀ貼付ｼｰﾄ!$A$3:$W$201,2))</f>
        <v/>
      </c>
      <c r="F12" s="94" t="str">
        <f>IF($C12="","",VLOOKUP($C12,男子ﾃﾞｰﾀ貼付ｼｰﾄ!$A$3:$W$201,3))</f>
        <v/>
      </c>
      <c r="G12" s="92" t="s">
        <v>52</v>
      </c>
      <c r="H12" s="95" t="str">
        <f>IF($C12="","",VLOOKUP($C12,男子ﾃﾞｰﾀ貼付ｼｰﾄ!$A$3:$W$201,22))</f>
        <v/>
      </c>
      <c r="I12" s="90" t="str">
        <f>IF($C12="","",VLOOKUP($C12,男子ﾃﾞｰﾀ貼付ｼｰﾄ!$A$3:$W$201,18))</f>
        <v/>
      </c>
      <c r="J12" s="91" t="str">
        <f>IF($C12="","",VLOOKUP($C12,男子ﾃﾞｰﾀ貼付ｼｰﾄ!$A$3:$W$201,16))</f>
        <v/>
      </c>
      <c r="K12" s="95" t="str">
        <f>IF($C12="","",VLOOKUP($C12,男子ﾃﾞｰﾀ貼付ｼｰﾄ!$A$3:$W$201,12))</f>
        <v/>
      </c>
      <c r="L12" s="94" t="str">
        <f>IF($C12="","",VLOOKUP($C12,男子ﾃﾞｰﾀ貼付ｼｰﾄ!$A$3:$W$201,9))</f>
        <v/>
      </c>
      <c r="M12" s="60"/>
      <c r="N12" s="414"/>
      <c r="O12" s="414"/>
      <c r="P12" s="421"/>
      <c r="Q12" s="409"/>
      <c r="R12" s="409"/>
      <c r="S12" s="417"/>
      <c r="T12" s="418"/>
      <c r="U12" s="418"/>
      <c r="V12" s="415"/>
    </row>
    <row r="13" spans="1:22" s="51" customFormat="1" ht="24.95" customHeight="1">
      <c r="A13" s="73">
        <v>6</v>
      </c>
      <c r="B13" s="57"/>
      <c r="C13" s="58"/>
      <c r="D13" s="92" t="str">
        <f>IF($C13="","",VLOOKUP($C13,男子ﾃﾞｰﾀ貼付ｼｰﾄ!$A$3:$W$201,5))</f>
        <v/>
      </c>
      <c r="E13" s="93" t="str">
        <f>IF($C13="","",VLOOKUP($C13,男子ﾃﾞｰﾀ貼付ｼｰﾄ!$A$3:$W$201,2))</f>
        <v/>
      </c>
      <c r="F13" s="94" t="str">
        <f>IF($C13="","",VLOOKUP($C13,男子ﾃﾞｰﾀ貼付ｼｰﾄ!$A$3:$W$201,3))</f>
        <v/>
      </c>
      <c r="G13" s="92" t="s">
        <v>52</v>
      </c>
      <c r="H13" s="95" t="str">
        <f>IF($C13="","",VLOOKUP($C13,男子ﾃﾞｰﾀ貼付ｼｰﾄ!$A$3:$W$201,22))</f>
        <v/>
      </c>
      <c r="I13" s="90" t="str">
        <f>IF($C13="","",VLOOKUP($C13,男子ﾃﾞｰﾀ貼付ｼｰﾄ!$A$3:$W$201,18))</f>
        <v/>
      </c>
      <c r="J13" s="91" t="str">
        <f>IF($C13="","",VLOOKUP($C13,男子ﾃﾞｰﾀ貼付ｼｰﾄ!$A$3:$W$201,16))</f>
        <v/>
      </c>
      <c r="K13" s="95" t="str">
        <f>IF($C13="","",VLOOKUP($C13,男子ﾃﾞｰﾀ貼付ｼｰﾄ!$A$3:$W$201,12))</f>
        <v/>
      </c>
      <c r="L13" s="94" t="str">
        <f>IF($C13="","",VLOOKUP($C13,男子ﾃﾞｰﾀ貼付ｼｰﾄ!$A$3:$W$201,9))</f>
        <v/>
      </c>
      <c r="M13" s="60"/>
      <c r="N13" s="414"/>
      <c r="O13" s="414"/>
      <c r="P13" s="421"/>
      <c r="Q13" s="409"/>
      <c r="R13" s="409"/>
      <c r="S13" s="417"/>
      <c r="T13" s="418"/>
      <c r="U13" s="418"/>
      <c r="V13" s="81"/>
    </row>
    <row r="14" spans="1:22" s="51" customFormat="1" ht="24.95" customHeight="1">
      <c r="A14" s="73">
        <v>7</v>
      </c>
      <c r="B14" s="57"/>
      <c r="C14" s="58"/>
      <c r="D14" s="92" t="str">
        <f>IF($C14="","",VLOOKUP($C14,男子ﾃﾞｰﾀ貼付ｼｰﾄ!$A$3:$W$201,5))</f>
        <v/>
      </c>
      <c r="E14" s="93" t="str">
        <f>IF($C14="","",VLOOKUP($C14,男子ﾃﾞｰﾀ貼付ｼｰﾄ!$A$3:$W$201,2))</f>
        <v/>
      </c>
      <c r="F14" s="94" t="str">
        <f>IF($C14="","",VLOOKUP($C14,男子ﾃﾞｰﾀ貼付ｼｰﾄ!$A$3:$W$201,3))</f>
        <v/>
      </c>
      <c r="G14" s="92" t="s">
        <v>52</v>
      </c>
      <c r="H14" s="95" t="str">
        <f>IF($C14="","",VLOOKUP($C14,男子ﾃﾞｰﾀ貼付ｼｰﾄ!$A$3:$W$201,22))</f>
        <v/>
      </c>
      <c r="I14" s="90" t="str">
        <f>IF($C14="","",VLOOKUP($C14,男子ﾃﾞｰﾀ貼付ｼｰﾄ!$A$3:$W$201,18))</f>
        <v/>
      </c>
      <c r="J14" s="91" t="str">
        <f>IF($C14="","",VLOOKUP($C14,男子ﾃﾞｰﾀ貼付ｼｰﾄ!$A$3:$W$201,16))</f>
        <v/>
      </c>
      <c r="K14" s="95" t="str">
        <f>IF($C14="","",VLOOKUP($C14,男子ﾃﾞｰﾀ貼付ｼｰﾄ!$A$3:$W$201,12))</f>
        <v/>
      </c>
      <c r="L14" s="94" t="str">
        <f>IF($C14="","",VLOOKUP($C14,男子ﾃﾞｰﾀ貼付ｼｰﾄ!$A$3:$W$201,9))</f>
        <v/>
      </c>
      <c r="M14" s="60"/>
      <c r="N14" s="414"/>
      <c r="O14" s="414"/>
      <c r="P14" s="421"/>
      <c r="Q14" s="409"/>
      <c r="R14" s="409"/>
      <c r="S14" s="417"/>
      <c r="T14" s="418"/>
      <c r="U14" s="418"/>
      <c r="V14" s="81"/>
    </row>
    <row r="15" spans="1:22" s="51" customFormat="1" ht="24.95" customHeight="1">
      <c r="A15" s="73">
        <v>8</v>
      </c>
      <c r="B15" s="57"/>
      <c r="C15" s="58"/>
      <c r="D15" s="92" t="str">
        <f>IF($C15="","",VLOOKUP($C15,男子ﾃﾞｰﾀ貼付ｼｰﾄ!$A$3:$W$201,5))</f>
        <v/>
      </c>
      <c r="E15" s="93" t="str">
        <f>IF($C15="","",VLOOKUP($C15,男子ﾃﾞｰﾀ貼付ｼｰﾄ!$A$3:$W$201,2))</f>
        <v/>
      </c>
      <c r="F15" s="94" t="str">
        <f>IF($C15="","",VLOOKUP($C15,男子ﾃﾞｰﾀ貼付ｼｰﾄ!$A$3:$W$201,3))</f>
        <v/>
      </c>
      <c r="G15" s="92" t="s">
        <v>52</v>
      </c>
      <c r="H15" s="95" t="str">
        <f>IF($C15="","",VLOOKUP($C15,男子ﾃﾞｰﾀ貼付ｼｰﾄ!$A$3:$W$201,22))</f>
        <v/>
      </c>
      <c r="I15" s="90" t="str">
        <f>IF($C15="","",VLOOKUP($C15,男子ﾃﾞｰﾀ貼付ｼｰﾄ!$A$3:$W$201,18))</f>
        <v/>
      </c>
      <c r="J15" s="91" t="str">
        <f>IF($C15="","",VLOOKUP($C15,男子ﾃﾞｰﾀ貼付ｼｰﾄ!$A$3:$W$201,16))</f>
        <v/>
      </c>
      <c r="K15" s="95" t="str">
        <f>IF($C15="","",VLOOKUP($C15,男子ﾃﾞｰﾀ貼付ｼｰﾄ!$A$3:$W$201,12))</f>
        <v/>
      </c>
      <c r="L15" s="94" t="str">
        <f>IF($C15="","",VLOOKUP($C15,男子ﾃﾞｰﾀ貼付ｼｰﾄ!$A$3:$W$201,9))</f>
        <v/>
      </c>
      <c r="M15" s="60"/>
      <c r="N15" s="414"/>
      <c r="O15" s="414"/>
      <c r="P15" s="421"/>
      <c r="Q15" s="409"/>
      <c r="R15" s="409"/>
      <c r="S15" s="417"/>
      <c r="T15" s="418"/>
      <c r="U15" s="418"/>
      <c r="V15" s="81"/>
    </row>
    <row r="16" spans="1:22" s="51" customFormat="1" ht="24.95" customHeight="1">
      <c r="A16" s="73">
        <v>9</v>
      </c>
      <c r="B16" s="57"/>
      <c r="C16" s="58"/>
      <c r="D16" s="92" t="str">
        <f>IF($C16="","",VLOOKUP($C16,男子ﾃﾞｰﾀ貼付ｼｰﾄ!$A$3:$W$201,5))</f>
        <v/>
      </c>
      <c r="E16" s="93" t="str">
        <f>IF($C16="","",VLOOKUP($C16,男子ﾃﾞｰﾀ貼付ｼｰﾄ!$A$3:$W$201,2))</f>
        <v/>
      </c>
      <c r="F16" s="94" t="str">
        <f>IF($C16="","",VLOOKUP($C16,男子ﾃﾞｰﾀ貼付ｼｰﾄ!$A$3:$W$201,3))</f>
        <v/>
      </c>
      <c r="G16" s="92" t="s">
        <v>52</v>
      </c>
      <c r="H16" s="95" t="str">
        <f>IF($C16="","",VLOOKUP($C16,男子ﾃﾞｰﾀ貼付ｼｰﾄ!$A$3:$W$201,22))</f>
        <v/>
      </c>
      <c r="I16" s="90" t="str">
        <f>IF($C16="","",VLOOKUP($C16,男子ﾃﾞｰﾀ貼付ｼｰﾄ!$A$3:$W$201,18))</f>
        <v/>
      </c>
      <c r="J16" s="91" t="str">
        <f>IF($C16="","",VLOOKUP($C16,男子ﾃﾞｰﾀ貼付ｼｰﾄ!$A$3:$W$201,16))</f>
        <v/>
      </c>
      <c r="K16" s="95" t="str">
        <f>IF($C16="","",VLOOKUP($C16,男子ﾃﾞｰﾀ貼付ｼｰﾄ!$A$3:$W$201,12))</f>
        <v/>
      </c>
      <c r="L16" s="94" t="str">
        <f>IF($C16="","",VLOOKUP($C16,男子ﾃﾞｰﾀ貼付ｼｰﾄ!$A$3:$W$201,9))</f>
        <v/>
      </c>
      <c r="M16" s="60"/>
      <c r="N16" s="414"/>
      <c r="O16" s="414"/>
      <c r="P16" s="421"/>
      <c r="Q16" s="409"/>
      <c r="R16" s="409"/>
      <c r="S16" s="417"/>
      <c r="T16" s="418"/>
      <c r="U16" s="418"/>
      <c r="V16" s="81"/>
    </row>
    <row r="17" spans="1:22" s="51" customFormat="1" ht="24.95" customHeight="1">
      <c r="A17" s="73">
        <v>10</v>
      </c>
      <c r="B17" s="57"/>
      <c r="C17" s="58"/>
      <c r="D17" s="92" t="str">
        <f>IF($C17="","",VLOOKUP($C17,男子ﾃﾞｰﾀ貼付ｼｰﾄ!$A$3:$W$201,5))</f>
        <v/>
      </c>
      <c r="E17" s="93" t="str">
        <f>IF($C17="","",VLOOKUP($C17,男子ﾃﾞｰﾀ貼付ｼｰﾄ!$A$3:$W$201,2))</f>
        <v/>
      </c>
      <c r="F17" s="94" t="str">
        <f>IF($C17="","",VLOOKUP($C17,男子ﾃﾞｰﾀ貼付ｼｰﾄ!$A$3:$W$201,3))</f>
        <v/>
      </c>
      <c r="G17" s="92" t="s">
        <v>52</v>
      </c>
      <c r="H17" s="95" t="str">
        <f>IF($C17="","",VLOOKUP($C17,男子ﾃﾞｰﾀ貼付ｼｰﾄ!$A$3:$W$201,22))</f>
        <v/>
      </c>
      <c r="I17" s="90" t="str">
        <f>IF($C17="","",VLOOKUP($C17,男子ﾃﾞｰﾀ貼付ｼｰﾄ!$A$3:$W$201,18))</f>
        <v/>
      </c>
      <c r="J17" s="91" t="str">
        <f>IF($C17="","",VLOOKUP($C17,男子ﾃﾞｰﾀ貼付ｼｰﾄ!$A$3:$W$201,16))</f>
        <v/>
      </c>
      <c r="K17" s="95" t="str">
        <f>IF($C17="","",VLOOKUP($C17,男子ﾃﾞｰﾀ貼付ｼｰﾄ!$A$3:$W$201,12))</f>
        <v/>
      </c>
      <c r="L17" s="94" t="str">
        <f>IF($C17="","",VLOOKUP($C17,男子ﾃﾞｰﾀ貼付ｼｰﾄ!$A$3:$W$201,9))</f>
        <v/>
      </c>
      <c r="M17" s="60"/>
      <c r="N17" s="414"/>
      <c r="O17" s="414"/>
      <c r="P17" s="421"/>
      <c r="Q17" s="409"/>
      <c r="R17" s="409"/>
      <c r="S17" s="417"/>
      <c r="T17" s="418"/>
      <c r="U17" s="418"/>
      <c r="V17" s="81"/>
    </row>
    <row r="18" spans="1:22" s="51" customFormat="1" ht="24.95" customHeight="1">
      <c r="A18" s="73">
        <v>11</v>
      </c>
      <c r="B18" s="57"/>
      <c r="C18" s="58"/>
      <c r="D18" s="92" t="str">
        <f>IF($C18="","",VLOOKUP($C18,男子ﾃﾞｰﾀ貼付ｼｰﾄ!$A$3:$W$201,5))</f>
        <v/>
      </c>
      <c r="E18" s="93" t="str">
        <f>IF($C18="","",VLOOKUP($C18,男子ﾃﾞｰﾀ貼付ｼｰﾄ!$A$3:$W$201,2))</f>
        <v/>
      </c>
      <c r="F18" s="94" t="str">
        <f>IF($C18="","",VLOOKUP($C18,男子ﾃﾞｰﾀ貼付ｼｰﾄ!$A$3:$W$201,3))</f>
        <v/>
      </c>
      <c r="G18" s="92" t="s">
        <v>52</v>
      </c>
      <c r="H18" s="95" t="str">
        <f>IF($C18="","",VLOOKUP($C18,男子ﾃﾞｰﾀ貼付ｼｰﾄ!$A$3:$W$201,22))</f>
        <v/>
      </c>
      <c r="I18" s="90" t="str">
        <f>IF($C18="","",VLOOKUP($C18,男子ﾃﾞｰﾀ貼付ｼｰﾄ!$A$3:$W$201,18))</f>
        <v/>
      </c>
      <c r="J18" s="91" t="str">
        <f>IF($C18="","",VLOOKUP($C18,男子ﾃﾞｰﾀ貼付ｼｰﾄ!$A$3:$W$201,16))</f>
        <v/>
      </c>
      <c r="K18" s="95" t="str">
        <f>IF($C18="","",VLOOKUP($C18,男子ﾃﾞｰﾀ貼付ｼｰﾄ!$A$3:$W$201,12))</f>
        <v/>
      </c>
      <c r="L18" s="94" t="str">
        <f>IF($C18="","",VLOOKUP($C18,男子ﾃﾞｰﾀ貼付ｼｰﾄ!$A$3:$W$201,9))</f>
        <v/>
      </c>
      <c r="M18" s="60"/>
      <c r="N18" s="414"/>
      <c r="O18" s="414"/>
      <c r="P18" s="421"/>
      <c r="Q18" s="409"/>
      <c r="R18" s="409"/>
      <c r="S18" s="417"/>
      <c r="T18" s="418"/>
      <c r="U18" s="418"/>
      <c r="V18" s="81"/>
    </row>
    <row r="19" spans="1:22" s="51" customFormat="1" ht="24.95" customHeight="1">
      <c r="A19" s="73">
        <v>12</v>
      </c>
      <c r="B19" s="62"/>
      <c r="C19" s="59"/>
      <c r="D19" s="92" t="str">
        <f>IF($C19="","",VLOOKUP($C19,男子ﾃﾞｰﾀ貼付ｼｰﾄ!$A$3:$W$201,5))</f>
        <v/>
      </c>
      <c r="E19" s="93" t="str">
        <f>IF($C19="","",VLOOKUP($C19,男子ﾃﾞｰﾀ貼付ｼｰﾄ!$A$3:$W$201,2))</f>
        <v/>
      </c>
      <c r="F19" s="94" t="str">
        <f>IF($C19="","",VLOOKUP($C19,男子ﾃﾞｰﾀ貼付ｼｰﾄ!$A$3:$W$201,3))</f>
        <v/>
      </c>
      <c r="G19" s="92" t="s">
        <v>52</v>
      </c>
      <c r="H19" s="95" t="str">
        <f>IF($C19="","",VLOOKUP($C19,男子ﾃﾞｰﾀ貼付ｼｰﾄ!$A$3:$W$201,22))</f>
        <v/>
      </c>
      <c r="I19" s="90" t="str">
        <f>IF($C19="","",VLOOKUP($C19,男子ﾃﾞｰﾀ貼付ｼｰﾄ!$A$3:$W$201,18))</f>
        <v/>
      </c>
      <c r="J19" s="91" t="str">
        <f>IF($C19="","",VLOOKUP($C19,男子ﾃﾞｰﾀ貼付ｼｰﾄ!$A$3:$W$201,16))</f>
        <v/>
      </c>
      <c r="K19" s="95" t="str">
        <f>IF($C19="","",VLOOKUP($C19,男子ﾃﾞｰﾀ貼付ｼｰﾄ!$A$3:$W$201,12))</f>
        <v/>
      </c>
      <c r="L19" s="94" t="str">
        <f>IF($C19="","",VLOOKUP($C19,男子ﾃﾞｰﾀ貼付ｼｰﾄ!$A$3:$W$201,9))</f>
        <v/>
      </c>
      <c r="M19" s="60"/>
      <c r="N19" s="414"/>
      <c r="O19" s="414"/>
      <c r="P19" s="421"/>
      <c r="Q19" s="409"/>
      <c r="R19" s="409"/>
      <c r="S19" s="417"/>
      <c r="T19" s="418"/>
      <c r="U19" s="418"/>
      <c r="V19" s="81"/>
    </row>
    <row r="20" spans="1:22" s="51" customFormat="1" ht="24.95" customHeight="1">
      <c r="A20" s="73">
        <v>13</v>
      </c>
      <c r="B20" s="62"/>
      <c r="C20" s="59"/>
      <c r="D20" s="92" t="str">
        <f>IF($C20="","",VLOOKUP($C20,男子ﾃﾞｰﾀ貼付ｼｰﾄ!$A$3:$W$201,5))</f>
        <v/>
      </c>
      <c r="E20" s="93" t="str">
        <f>IF($C20="","",VLOOKUP($C20,男子ﾃﾞｰﾀ貼付ｼｰﾄ!$A$3:$W$201,2))</f>
        <v/>
      </c>
      <c r="F20" s="94" t="str">
        <f>IF($C20="","",VLOOKUP($C20,男子ﾃﾞｰﾀ貼付ｼｰﾄ!$A$3:$W$201,3))</f>
        <v/>
      </c>
      <c r="G20" s="92" t="s">
        <v>52</v>
      </c>
      <c r="H20" s="95" t="str">
        <f>IF($C20="","",VLOOKUP($C20,男子ﾃﾞｰﾀ貼付ｼｰﾄ!$A$3:$W$201,22))</f>
        <v/>
      </c>
      <c r="I20" s="90" t="str">
        <f>IF($C20="","",VLOOKUP($C20,男子ﾃﾞｰﾀ貼付ｼｰﾄ!$A$3:$W$201,18))</f>
        <v/>
      </c>
      <c r="J20" s="91" t="str">
        <f>IF($C20="","",VLOOKUP($C20,男子ﾃﾞｰﾀ貼付ｼｰﾄ!$A$3:$W$201,16))</f>
        <v/>
      </c>
      <c r="K20" s="95" t="str">
        <f>IF($C20="","",VLOOKUP($C20,男子ﾃﾞｰﾀ貼付ｼｰﾄ!$A$3:$W$201,12))</f>
        <v/>
      </c>
      <c r="L20" s="94" t="str">
        <f>IF($C20="","",VLOOKUP($C20,男子ﾃﾞｰﾀ貼付ｼｰﾄ!$A$3:$W$201,9))</f>
        <v/>
      </c>
      <c r="M20" s="60"/>
      <c r="N20" s="414"/>
      <c r="O20" s="414"/>
      <c r="P20" s="421"/>
      <c r="Q20" s="409"/>
      <c r="R20" s="409"/>
      <c r="S20" s="417"/>
      <c r="T20" s="418"/>
      <c r="U20" s="418"/>
      <c r="V20" s="81"/>
    </row>
    <row r="21" spans="1:22" s="51" customFormat="1" ht="24.95" customHeight="1">
      <c r="A21" s="73">
        <v>14</v>
      </c>
      <c r="B21" s="62"/>
      <c r="C21" s="59"/>
      <c r="D21" s="92" t="str">
        <f>IF($C21="","",VLOOKUP($C21,男子ﾃﾞｰﾀ貼付ｼｰﾄ!$A$3:$W$201,5))</f>
        <v/>
      </c>
      <c r="E21" s="93" t="str">
        <f>IF($C21="","",VLOOKUP($C21,男子ﾃﾞｰﾀ貼付ｼｰﾄ!$A$3:$W$201,2))</f>
        <v/>
      </c>
      <c r="F21" s="94" t="str">
        <f>IF($C21="","",VLOOKUP($C21,男子ﾃﾞｰﾀ貼付ｼｰﾄ!$A$3:$W$201,3))</f>
        <v/>
      </c>
      <c r="G21" s="92" t="s">
        <v>52</v>
      </c>
      <c r="H21" s="95" t="str">
        <f>IF($C21="","",VLOOKUP($C21,男子ﾃﾞｰﾀ貼付ｼｰﾄ!$A$3:$W$201,22))</f>
        <v/>
      </c>
      <c r="I21" s="90" t="str">
        <f>IF($C21="","",VLOOKUP($C21,男子ﾃﾞｰﾀ貼付ｼｰﾄ!$A$3:$W$201,18))</f>
        <v/>
      </c>
      <c r="J21" s="91" t="str">
        <f>IF($C21="","",VLOOKUP($C21,男子ﾃﾞｰﾀ貼付ｼｰﾄ!$A$3:$W$201,16))</f>
        <v/>
      </c>
      <c r="K21" s="95" t="str">
        <f>IF($C21="","",VLOOKUP($C21,男子ﾃﾞｰﾀ貼付ｼｰﾄ!$A$3:$W$201,12))</f>
        <v/>
      </c>
      <c r="L21" s="94" t="str">
        <f>IF($C21="","",VLOOKUP($C21,男子ﾃﾞｰﾀ貼付ｼｰﾄ!$A$3:$W$201,9))</f>
        <v/>
      </c>
      <c r="M21" s="60"/>
      <c r="N21" s="414"/>
      <c r="O21" s="414"/>
      <c r="P21" s="421"/>
      <c r="Q21" s="409"/>
      <c r="R21" s="409"/>
      <c r="S21" s="417"/>
      <c r="T21" s="418"/>
      <c r="U21" s="418"/>
      <c r="V21" s="81"/>
    </row>
    <row r="22" spans="1:22" s="51" customFormat="1" ht="24.95" customHeight="1">
      <c r="A22" s="73">
        <v>15</v>
      </c>
      <c r="B22" s="62"/>
      <c r="C22" s="59"/>
      <c r="D22" s="92" t="str">
        <f>IF($C22="","",VLOOKUP($C22,男子ﾃﾞｰﾀ貼付ｼｰﾄ!$A$3:$W$201,5))</f>
        <v/>
      </c>
      <c r="E22" s="93" t="str">
        <f>IF($C22="","",VLOOKUP($C22,男子ﾃﾞｰﾀ貼付ｼｰﾄ!$A$3:$W$201,2))</f>
        <v/>
      </c>
      <c r="F22" s="94" t="str">
        <f>IF($C22="","",VLOOKUP($C22,男子ﾃﾞｰﾀ貼付ｼｰﾄ!$A$3:$W$201,3))</f>
        <v/>
      </c>
      <c r="G22" s="92" t="s">
        <v>52</v>
      </c>
      <c r="H22" s="95" t="str">
        <f>IF($C22="","",VLOOKUP($C22,男子ﾃﾞｰﾀ貼付ｼｰﾄ!$A$3:$W$201,22))</f>
        <v/>
      </c>
      <c r="I22" s="90" t="str">
        <f>IF($C22="","",VLOOKUP($C22,男子ﾃﾞｰﾀ貼付ｼｰﾄ!$A$3:$W$201,18))</f>
        <v/>
      </c>
      <c r="J22" s="91" t="str">
        <f>IF($C22="","",VLOOKUP($C22,男子ﾃﾞｰﾀ貼付ｼｰﾄ!$A$3:$W$201,16))</f>
        <v/>
      </c>
      <c r="K22" s="95" t="str">
        <f>IF($C22="","",VLOOKUP($C22,男子ﾃﾞｰﾀ貼付ｼｰﾄ!$A$3:$W$201,12))</f>
        <v/>
      </c>
      <c r="L22" s="94" t="str">
        <f>IF($C22="","",VLOOKUP($C22,男子ﾃﾞｰﾀ貼付ｼｰﾄ!$A$3:$W$201,9))</f>
        <v/>
      </c>
      <c r="M22" s="60"/>
      <c r="N22" s="414"/>
      <c r="O22" s="414"/>
      <c r="P22" s="421"/>
      <c r="Q22" s="409"/>
      <c r="R22" s="409"/>
      <c r="S22" s="417"/>
      <c r="T22" s="418"/>
      <c r="U22" s="418"/>
      <c r="V22" s="81"/>
    </row>
    <row r="23" spans="1:22" s="51" customFormat="1" ht="24.95" customHeight="1">
      <c r="A23" s="73">
        <v>16</v>
      </c>
      <c r="B23" s="62"/>
      <c r="C23" s="59"/>
      <c r="D23" s="92" t="str">
        <f>IF($C23="","",VLOOKUP($C23,男子ﾃﾞｰﾀ貼付ｼｰﾄ!$A$3:$W$201,5))</f>
        <v/>
      </c>
      <c r="E23" s="93" t="str">
        <f>IF($C23="","",VLOOKUP($C23,男子ﾃﾞｰﾀ貼付ｼｰﾄ!$A$3:$W$201,2))</f>
        <v/>
      </c>
      <c r="F23" s="94" t="str">
        <f>IF($C23="","",VLOOKUP($C23,男子ﾃﾞｰﾀ貼付ｼｰﾄ!$A$3:$W$201,3))</f>
        <v/>
      </c>
      <c r="G23" s="92" t="s">
        <v>52</v>
      </c>
      <c r="H23" s="95" t="str">
        <f>IF($C23="","",VLOOKUP($C23,男子ﾃﾞｰﾀ貼付ｼｰﾄ!$A$3:$W$201,22))</f>
        <v/>
      </c>
      <c r="I23" s="90" t="str">
        <f>IF($C23="","",VLOOKUP($C23,男子ﾃﾞｰﾀ貼付ｼｰﾄ!$A$3:$W$201,18))</f>
        <v/>
      </c>
      <c r="J23" s="91" t="str">
        <f>IF($C23="","",VLOOKUP($C23,男子ﾃﾞｰﾀ貼付ｼｰﾄ!$A$3:$W$201,16))</f>
        <v/>
      </c>
      <c r="K23" s="95" t="str">
        <f>IF($C23="","",VLOOKUP($C23,男子ﾃﾞｰﾀ貼付ｼｰﾄ!$A$3:$W$201,12))</f>
        <v/>
      </c>
      <c r="L23" s="94" t="str">
        <f>IF($C23="","",VLOOKUP($C23,男子ﾃﾞｰﾀ貼付ｼｰﾄ!$A$3:$W$201,9))</f>
        <v/>
      </c>
      <c r="M23" s="60"/>
      <c r="N23" s="414"/>
      <c r="O23" s="414"/>
      <c r="P23" s="421"/>
      <c r="Q23" s="409"/>
      <c r="R23" s="409"/>
      <c r="S23" s="417"/>
      <c r="T23" s="418"/>
      <c r="U23" s="418"/>
      <c r="V23" s="81"/>
    </row>
    <row r="24" spans="1:22" s="51" customFormat="1" ht="24.95" customHeight="1">
      <c r="A24" s="73">
        <v>17</v>
      </c>
      <c r="B24" s="62"/>
      <c r="C24" s="59"/>
      <c r="D24" s="92" t="str">
        <f>IF($C24="","",VLOOKUP($C24,男子ﾃﾞｰﾀ貼付ｼｰﾄ!$A$3:$W$201,5))</f>
        <v/>
      </c>
      <c r="E24" s="93" t="str">
        <f>IF($C24="","",VLOOKUP($C24,男子ﾃﾞｰﾀ貼付ｼｰﾄ!$A$3:$W$201,2))</f>
        <v/>
      </c>
      <c r="F24" s="94" t="str">
        <f>IF($C24="","",VLOOKUP($C24,男子ﾃﾞｰﾀ貼付ｼｰﾄ!$A$3:$W$201,3))</f>
        <v/>
      </c>
      <c r="G24" s="92" t="s">
        <v>52</v>
      </c>
      <c r="H24" s="95" t="str">
        <f>IF($C24="","",VLOOKUP($C24,男子ﾃﾞｰﾀ貼付ｼｰﾄ!$A$3:$W$201,22))</f>
        <v/>
      </c>
      <c r="I24" s="90" t="str">
        <f>IF($C24="","",VLOOKUP($C24,男子ﾃﾞｰﾀ貼付ｼｰﾄ!$A$3:$W$201,18))</f>
        <v/>
      </c>
      <c r="J24" s="91" t="str">
        <f>IF($C24="","",VLOOKUP($C24,男子ﾃﾞｰﾀ貼付ｼｰﾄ!$A$3:$W$201,16))</f>
        <v/>
      </c>
      <c r="K24" s="95" t="str">
        <f>IF($C24="","",VLOOKUP($C24,男子ﾃﾞｰﾀ貼付ｼｰﾄ!$A$3:$W$201,12))</f>
        <v/>
      </c>
      <c r="L24" s="94" t="str">
        <f>IF($C24="","",VLOOKUP($C24,男子ﾃﾞｰﾀ貼付ｼｰﾄ!$A$3:$W$201,9))</f>
        <v/>
      </c>
      <c r="M24" s="60"/>
      <c r="N24" s="414"/>
      <c r="O24" s="414"/>
      <c r="P24" s="421"/>
      <c r="Q24" s="409"/>
      <c r="R24" s="409"/>
      <c r="S24" s="417"/>
      <c r="T24" s="418"/>
      <c r="U24" s="418"/>
      <c r="V24" s="81"/>
    </row>
    <row r="25" spans="1:22" s="51" customFormat="1" ht="24.95" customHeight="1">
      <c r="A25" s="73">
        <v>18</v>
      </c>
      <c r="B25" s="62"/>
      <c r="C25" s="59"/>
      <c r="D25" s="92" t="str">
        <f>IF($C25="","",VLOOKUP($C25,男子ﾃﾞｰﾀ貼付ｼｰﾄ!$A$3:$W$201,5))</f>
        <v/>
      </c>
      <c r="E25" s="93" t="str">
        <f>IF($C25="","",VLOOKUP($C25,男子ﾃﾞｰﾀ貼付ｼｰﾄ!$A$3:$W$201,2))</f>
        <v/>
      </c>
      <c r="F25" s="94" t="str">
        <f>IF($C25="","",VLOOKUP($C25,男子ﾃﾞｰﾀ貼付ｼｰﾄ!$A$3:$W$201,3))</f>
        <v/>
      </c>
      <c r="G25" s="92" t="s">
        <v>52</v>
      </c>
      <c r="H25" s="95" t="str">
        <f>IF($C25="","",VLOOKUP($C25,男子ﾃﾞｰﾀ貼付ｼｰﾄ!$A$3:$W$201,22))</f>
        <v/>
      </c>
      <c r="I25" s="90" t="str">
        <f>IF($C25="","",VLOOKUP($C25,男子ﾃﾞｰﾀ貼付ｼｰﾄ!$A$3:$W$201,18))</f>
        <v/>
      </c>
      <c r="J25" s="91" t="str">
        <f>IF($C25="","",VLOOKUP($C25,男子ﾃﾞｰﾀ貼付ｼｰﾄ!$A$3:$W$201,16))</f>
        <v/>
      </c>
      <c r="K25" s="95" t="str">
        <f>IF($C25="","",VLOOKUP($C25,男子ﾃﾞｰﾀ貼付ｼｰﾄ!$A$3:$W$201,12))</f>
        <v/>
      </c>
      <c r="L25" s="94" t="str">
        <f>IF($C25="","",VLOOKUP($C25,男子ﾃﾞｰﾀ貼付ｼｰﾄ!$A$3:$W$201,9))</f>
        <v/>
      </c>
      <c r="M25" s="60"/>
      <c r="N25" s="414"/>
      <c r="O25" s="414"/>
      <c r="P25" s="421"/>
      <c r="Q25" s="418"/>
      <c r="R25" s="418"/>
      <c r="S25" s="417"/>
      <c r="T25" s="418"/>
      <c r="U25" s="418"/>
      <c r="V25" s="81"/>
    </row>
    <row r="26" spans="1:22" s="51" customFormat="1" ht="24.95" customHeight="1">
      <c r="A26" s="73">
        <v>19</v>
      </c>
      <c r="B26" s="62"/>
      <c r="C26" s="59"/>
      <c r="D26" s="92" t="str">
        <f>IF($C26="","",VLOOKUP($C26,男子ﾃﾞｰﾀ貼付ｼｰﾄ!$A$3:$W$201,5))</f>
        <v/>
      </c>
      <c r="E26" s="93" t="str">
        <f>IF($C26="","",VLOOKUP($C26,男子ﾃﾞｰﾀ貼付ｼｰﾄ!$A$3:$W$201,2))</f>
        <v/>
      </c>
      <c r="F26" s="94" t="str">
        <f>IF($C26="","",VLOOKUP($C26,男子ﾃﾞｰﾀ貼付ｼｰﾄ!$A$3:$W$201,3))</f>
        <v/>
      </c>
      <c r="G26" s="92" t="s">
        <v>52</v>
      </c>
      <c r="H26" s="95" t="str">
        <f>IF($C26="","",VLOOKUP($C26,男子ﾃﾞｰﾀ貼付ｼｰﾄ!$A$3:$W$201,22))</f>
        <v/>
      </c>
      <c r="I26" s="90" t="str">
        <f>IF($C26="","",VLOOKUP($C26,男子ﾃﾞｰﾀ貼付ｼｰﾄ!$A$3:$W$201,18))</f>
        <v/>
      </c>
      <c r="J26" s="91" t="str">
        <f>IF($C26="","",VLOOKUP($C26,男子ﾃﾞｰﾀ貼付ｼｰﾄ!$A$3:$W$201,16))</f>
        <v/>
      </c>
      <c r="K26" s="95" t="str">
        <f>IF($C26="","",VLOOKUP($C26,男子ﾃﾞｰﾀ貼付ｼｰﾄ!$A$3:$W$201,12))</f>
        <v/>
      </c>
      <c r="L26" s="94" t="str">
        <f>IF($C26="","",VLOOKUP($C26,男子ﾃﾞｰﾀ貼付ｼｰﾄ!$A$3:$W$201,9))</f>
        <v/>
      </c>
      <c r="M26" s="60"/>
      <c r="N26" s="414"/>
      <c r="O26" s="414"/>
      <c r="P26" s="421"/>
      <c r="Q26" s="418"/>
      <c r="R26" s="418"/>
      <c r="S26" s="417"/>
      <c r="T26" s="418"/>
      <c r="U26" s="418"/>
      <c r="V26" s="81"/>
    </row>
    <row r="27" spans="1:22" s="51" customFormat="1" ht="24.95" customHeight="1">
      <c r="A27" s="73">
        <v>20</v>
      </c>
      <c r="B27" s="62"/>
      <c r="C27" s="58"/>
      <c r="D27" s="92" t="str">
        <f>IF($C27="","",VLOOKUP($C27,男子ﾃﾞｰﾀ貼付ｼｰﾄ!$A$3:$W$201,5))</f>
        <v/>
      </c>
      <c r="E27" s="93" t="str">
        <f>IF($C27="","",VLOOKUP($C27,男子ﾃﾞｰﾀ貼付ｼｰﾄ!$A$3:$W$201,2))</f>
        <v/>
      </c>
      <c r="F27" s="94" t="str">
        <f>IF($C27="","",VLOOKUP($C27,男子ﾃﾞｰﾀ貼付ｼｰﾄ!$A$3:$W$201,3))</f>
        <v/>
      </c>
      <c r="G27" s="92" t="s">
        <v>52</v>
      </c>
      <c r="H27" s="95" t="str">
        <f>IF($C27="","",VLOOKUP($C27,男子ﾃﾞｰﾀ貼付ｼｰﾄ!$A$3:$W$201,22))</f>
        <v/>
      </c>
      <c r="I27" s="90" t="str">
        <f>IF($C27="","",VLOOKUP($C27,男子ﾃﾞｰﾀ貼付ｼｰﾄ!$A$3:$W$201,18))</f>
        <v/>
      </c>
      <c r="J27" s="91" t="str">
        <f>IF($C27="","",VLOOKUP($C27,男子ﾃﾞｰﾀ貼付ｼｰﾄ!$A$3:$W$201,16))</f>
        <v/>
      </c>
      <c r="K27" s="95" t="str">
        <f>IF($C27="","",VLOOKUP($C27,男子ﾃﾞｰﾀ貼付ｼｰﾄ!$A$3:$W$201,12))</f>
        <v/>
      </c>
      <c r="L27" s="94" t="str">
        <f>IF($C27="","",VLOOKUP($C27,男子ﾃﾞｰﾀ貼付ｼｰﾄ!$A$3:$W$201,9))</f>
        <v/>
      </c>
      <c r="M27" s="60"/>
      <c r="N27" s="414"/>
      <c r="O27" s="414"/>
      <c r="P27" s="421"/>
      <c r="Q27" s="409"/>
      <c r="R27" s="409"/>
      <c r="S27" s="417"/>
      <c r="T27" s="418"/>
      <c r="U27" s="418"/>
      <c r="V27" s="81"/>
    </row>
    <row r="28" spans="1:22" s="51" customFormat="1" ht="24.95" hidden="1" customHeight="1">
      <c r="A28" s="73">
        <v>21</v>
      </c>
      <c r="B28" s="62"/>
      <c r="C28" s="59"/>
      <c r="D28" s="92" t="str">
        <f>IF($C28="","",VLOOKUP($C28,男子ﾃﾞｰﾀ貼付ｼｰﾄ!$A$3:$W$201,5))</f>
        <v/>
      </c>
      <c r="E28" s="93" t="str">
        <f>IF($C28="","",VLOOKUP($C28,男子ﾃﾞｰﾀ貼付ｼｰﾄ!$A$3:$W$201,2))</f>
        <v/>
      </c>
      <c r="F28" s="94" t="str">
        <f>IF($C28="","",VLOOKUP($C28,男子ﾃﾞｰﾀ貼付ｼｰﾄ!$A$3:$W$201,3))</f>
        <v/>
      </c>
      <c r="G28" s="92" t="s">
        <v>52</v>
      </c>
      <c r="H28" s="95" t="str">
        <f>IF($C28="","",VLOOKUP($C28,男子ﾃﾞｰﾀ貼付ｼｰﾄ!$A$3:$W$201,22))</f>
        <v/>
      </c>
      <c r="I28" s="90" t="str">
        <f>IF($C28="","",VLOOKUP($C28,男子ﾃﾞｰﾀ貼付ｼｰﾄ!$A$3:$W$201,18))</f>
        <v/>
      </c>
      <c r="J28" s="91" t="str">
        <f>IF($C28="","",VLOOKUP($C28,男子ﾃﾞｰﾀ貼付ｼｰﾄ!$A$3:$W$201,16))</f>
        <v/>
      </c>
      <c r="K28" s="95" t="str">
        <f>IF($C28="","",VLOOKUP($C28,男子ﾃﾞｰﾀ貼付ｼｰﾄ!$A$3:$W$201,12))</f>
        <v/>
      </c>
      <c r="L28" s="94" t="str">
        <f>IF($C28="","",VLOOKUP($C28,男子ﾃﾞｰﾀ貼付ｼｰﾄ!$A$3:$W$201,9))</f>
        <v/>
      </c>
      <c r="M28" s="60"/>
      <c r="N28" s="414"/>
      <c r="O28" s="414"/>
      <c r="P28" s="421"/>
      <c r="Q28" s="62"/>
      <c r="R28" s="61"/>
      <c r="S28" s="63"/>
      <c r="T28" s="61"/>
      <c r="U28" s="59"/>
      <c r="V28" s="81"/>
    </row>
    <row r="29" spans="1:22" s="51" customFormat="1" ht="24.95" hidden="1" customHeight="1">
      <c r="A29" s="73">
        <v>22</v>
      </c>
      <c r="B29" s="62"/>
      <c r="C29" s="59"/>
      <c r="D29" s="92" t="str">
        <f>IF($C29="","",VLOOKUP($C29,男子ﾃﾞｰﾀ貼付ｼｰﾄ!$A$3:$W$201,5))</f>
        <v/>
      </c>
      <c r="E29" s="93" t="str">
        <f>IF($C29="","",VLOOKUP($C29,男子ﾃﾞｰﾀ貼付ｼｰﾄ!$A$3:$W$201,2))</f>
        <v/>
      </c>
      <c r="F29" s="94" t="str">
        <f>IF($C29="","",VLOOKUP($C29,男子ﾃﾞｰﾀ貼付ｼｰﾄ!$A$3:$W$201,3))</f>
        <v/>
      </c>
      <c r="G29" s="92" t="s">
        <v>52</v>
      </c>
      <c r="H29" s="95" t="str">
        <f>IF($C29="","",VLOOKUP($C29,男子ﾃﾞｰﾀ貼付ｼｰﾄ!$A$3:$W$201,22))</f>
        <v/>
      </c>
      <c r="I29" s="90" t="str">
        <f>IF($C29="","",VLOOKUP($C29,男子ﾃﾞｰﾀ貼付ｼｰﾄ!$A$3:$W$201,18))</f>
        <v/>
      </c>
      <c r="J29" s="91" t="str">
        <f>IF($C29="","",VLOOKUP($C29,男子ﾃﾞｰﾀ貼付ｼｰﾄ!$A$3:$W$201,16))</f>
        <v/>
      </c>
      <c r="K29" s="95" t="str">
        <f>IF($C29="","",VLOOKUP($C29,男子ﾃﾞｰﾀ貼付ｼｰﾄ!$A$3:$W$201,12))</f>
        <v/>
      </c>
      <c r="L29" s="94" t="str">
        <f>IF($C29="","",VLOOKUP($C29,男子ﾃﾞｰﾀ貼付ｼｰﾄ!$A$3:$W$201,9))</f>
        <v/>
      </c>
      <c r="M29" s="60"/>
      <c r="N29" s="414"/>
      <c r="O29" s="414"/>
      <c r="P29" s="421"/>
      <c r="Q29" s="62"/>
      <c r="R29" s="61"/>
      <c r="S29" s="63"/>
      <c r="T29" s="61"/>
      <c r="U29" s="59"/>
      <c r="V29" s="81"/>
    </row>
    <row r="30" spans="1:22" s="51" customFormat="1" ht="24.95" hidden="1" customHeight="1">
      <c r="A30" s="73">
        <v>23</v>
      </c>
      <c r="B30" s="62"/>
      <c r="C30" s="59"/>
      <c r="D30" s="92" t="str">
        <f>IF($C30="","",VLOOKUP($C30,男子ﾃﾞｰﾀ貼付ｼｰﾄ!$A$3:$W$201,5))</f>
        <v/>
      </c>
      <c r="E30" s="93" t="str">
        <f>IF($C30="","",VLOOKUP($C30,男子ﾃﾞｰﾀ貼付ｼｰﾄ!$A$3:$W$201,2))</f>
        <v/>
      </c>
      <c r="F30" s="94" t="str">
        <f>IF($C30="","",VLOOKUP($C30,男子ﾃﾞｰﾀ貼付ｼｰﾄ!$A$3:$W$201,3))</f>
        <v/>
      </c>
      <c r="G30" s="92" t="s">
        <v>52</v>
      </c>
      <c r="H30" s="95" t="str">
        <f>IF($C30="","",VLOOKUP($C30,男子ﾃﾞｰﾀ貼付ｼｰﾄ!$A$3:$W$201,22))</f>
        <v/>
      </c>
      <c r="I30" s="90" t="str">
        <f>IF($C30="","",VLOOKUP($C30,男子ﾃﾞｰﾀ貼付ｼｰﾄ!$A$3:$W$201,18))</f>
        <v/>
      </c>
      <c r="J30" s="91" t="str">
        <f>IF($C30="","",VLOOKUP($C30,男子ﾃﾞｰﾀ貼付ｼｰﾄ!$A$3:$W$201,16))</f>
        <v/>
      </c>
      <c r="K30" s="95" t="str">
        <f>IF($C30="","",VLOOKUP($C30,男子ﾃﾞｰﾀ貼付ｼｰﾄ!$A$3:$W$201,12))</f>
        <v/>
      </c>
      <c r="L30" s="94" t="str">
        <f>IF($C30="","",VLOOKUP($C30,男子ﾃﾞｰﾀ貼付ｼｰﾄ!$A$3:$W$201,9))</f>
        <v/>
      </c>
      <c r="M30" s="60"/>
      <c r="N30" s="414"/>
      <c r="O30" s="414"/>
      <c r="P30" s="421"/>
      <c r="Q30" s="62"/>
      <c r="R30" s="61"/>
      <c r="S30" s="63"/>
      <c r="T30" s="61"/>
      <c r="U30" s="59"/>
      <c r="V30" s="81"/>
    </row>
    <row r="31" spans="1:22" s="51" customFormat="1" ht="24.95" hidden="1" customHeight="1">
      <c r="A31" s="73">
        <v>24</v>
      </c>
      <c r="B31" s="62"/>
      <c r="C31" s="59"/>
      <c r="D31" s="92" t="str">
        <f>IF($C31="","",VLOOKUP($C31,男子ﾃﾞｰﾀ貼付ｼｰﾄ!$A$3:$W$201,5))</f>
        <v/>
      </c>
      <c r="E31" s="93" t="str">
        <f>IF($C31="","",VLOOKUP($C31,男子ﾃﾞｰﾀ貼付ｼｰﾄ!$A$3:$W$201,2))</f>
        <v/>
      </c>
      <c r="F31" s="94" t="str">
        <f>IF($C31="","",VLOOKUP($C31,男子ﾃﾞｰﾀ貼付ｼｰﾄ!$A$3:$W$201,3))</f>
        <v/>
      </c>
      <c r="G31" s="92" t="s">
        <v>52</v>
      </c>
      <c r="H31" s="95" t="str">
        <f>IF($C31="","",VLOOKUP($C31,男子ﾃﾞｰﾀ貼付ｼｰﾄ!$A$3:$W$201,22))</f>
        <v/>
      </c>
      <c r="I31" s="90" t="str">
        <f>IF($C31="","",VLOOKUP($C31,男子ﾃﾞｰﾀ貼付ｼｰﾄ!$A$3:$W$201,18))</f>
        <v/>
      </c>
      <c r="J31" s="91" t="str">
        <f>IF($C31="","",VLOOKUP($C31,男子ﾃﾞｰﾀ貼付ｼｰﾄ!$A$3:$W$201,16))</f>
        <v/>
      </c>
      <c r="K31" s="95" t="str">
        <f>IF($C31="","",VLOOKUP($C31,男子ﾃﾞｰﾀ貼付ｼｰﾄ!$A$3:$W$201,12))</f>
        <v/>
      </c>
      <c r="L31" s="94" t="str">
        <f>IF($C31="","",VLOOKUP($C31,男子ﾃﾞｰﾀ貼付ｼｰﾄ!$A$3:$W$201,9))</f>
        <v/>
      </c>
      <c r="M31" s="60"/>
      <c r="N31" s="414"/>
      <c r="O31" s="414"/>
      <c r="P31" s="421"/>
      <c r="Q31" s="62"/>
      <c r="R31" s="61"/>
      <c r="S31" s="63"/>
      <c r="T31" s="61"/>
      <c r="U31" s="59"/>
      <c r="V31" s="81"/>
    </row>
    <row r="32" spans="1:22" s="51" customFormat="1" ht="24.95" hidden="1" customHeight="1">
      <c r="A32" s="73">
        <v>25</v>
      </c>
      <c r="B32" s="62"/>
      <c r="C32" s="59"/>
      <c r="D32" s="92" t="str">
        <f>IF($C32="","",VLOOKUP($C32,男子ﾃﾞｰﾀ貼付ｼｰﾄ!$A$3:$W$201,5))</f>
        <v/>
      </c>
      <c r="E32" s="93" t="str">
        <f>IF($C32="","",VLOOKUP($C32,男子ﾃﾞｰﾀ貼付ｼｰﾄ!$A$3:$W$201,2))</f>
        <v/>
      </c>
      <c r="F32" s="94" t="str">
        <f>IF($C32="","",VLOOKUP($C32,男子ﾃﾞｰﾀ貼付ｼｰﾄ!$A$3:$W$201,3))</f>
        <v/>
      </c>
      <c r="G32" s="92" t="s">
        <v>52</v>
      </c>
      <c r="H32" s="95" t="str">
        <f>IF($C32="","",VLOOKUP($C32,男子ﾃﾞｰﾀ貼付ｼｰﾄ!$A$3:$W$201,22))</f>
        <v/>
      </c>
      <c r="I32" s="90" t="str">
        <f>IF($C32="","",VLOOKUP($C32,男子ﾃﾞｰﾀ貼付ｼｰﾄ!$A$3:$W$201,18))</f>
        <v/>
      </c>
      <c r="J32" s="91" t="str">
        <f>IF($C32="","",VLOOKUP($C32,男子ﾃﾞｰﾀ貼付ｼｰﾄ!$A$3:$W$201,16))</f>
        <v/>
      </c>
      <c r="K32" s="95" t="str">
        <f>IF($C32="","",VLOOKUP($C32,男子ﾃﾞｰﾀ貼付ｼｰﾄ!$A$3:$W$201,12))</f>
        <v/>
      </c>
      <c r="L32" s="94" t="str">
        <f>IF($C32="","",VLOOKUP($C32,男子ﾃﾞｰﾀ貼付ｼｰﾄ!$A$3:$W$201,9))</f>
        <v/>
      </c>
      <c r="M32" s="60"/>
      <c r="N32" s="414"/>
      <c r="O32" s="414"/>
      <c r="P32" s="421"/>
      <c r="Q32" s="62"/>
      <c r="R32" s="61"/>
      <c r="S32" s="63"/>
      <c r="T32" s="61"/>
      <c r="U32" s="59"/>
      <c r="V32" s="81"/>
    </row>
    <row r="33" spans="1:22" s="51" customFormat="1" ht="24.95" hidden="1" customHeight="1">
      <c r="A33" s="73">
        <v>26</v>
      </c>
      <c r="B33" s="62"/>
      <c r="C33" s="59"/>
      <c r="D33" s="92" t="str">
        <f>IF($C33="","",VLOOKUP($C33,男子ﾃﾞｰﾀ貼付ｼｰﾄ!$A$3:$W$201,5))</f>
        <v/>
      </c>
      <c r="E33" s="93" t="str">
        <f>IF($C33="","",VLOOKUP($C33,男子ﾃﾞｰﾀ貼付ｼｰﾄ!$A$3:$W$201,2))</f>
        <v/>
      </c>
      <c r="F33" s="94" t="str">
        <f>IF($C33="","",VLOOKUP($C33,男子ﾃﾞｰﾀ貼付ｼｰﾄ!$A$3:$W$201,3))</f>
        <v/>
      </c>
      <c r="G33" s="92" t="s">
        <v>52</v>
      </c>
      <c r="H33" s="95" t="str">
        <f>IF($C33="","",VLOOKUP($C33,男子ﾃﾞｰﾀ貼付ｼｰﾄ!$A$3:$W$201,22))</f>
        <v/>
      </c>
      <c r="I33" s="90" t="str">
        <f>IF($C33="","",VLOOKUP($C33,男子ﾃﾞｰﾀ貼付ｼｰﾄ!$A$3:$W$201,18))</f>
        <v/>
      </c>
      <c r="J33" s="91" t="str">
        <f>IF($C33="","",VLOOKUP($C33,男子ﾃﾞｰﾀ貼付ｼｰﾄ!$A$3:$W$201,16))</f>
        <v/>
      </c>
      <c r="K33" s="95" t="str">
        <f>IF($C33="","",VLOOKUP($C33,男子ﾃﾞｰﾀ貼付ｼｰﾄ!$A$3:$W$201,12))</f>
        <v/>
      </c>
      <c r="L33" s="94" t="str">
        <f>IF($C33="","",VLOOKUP($C33,男子ﾃﾞｰﾀ貼付ｼｰﾄ!$A$3:$W$201,9))</f>
        <v/>
      </c>
      <c r="M33" s="60"/>
      <c r="N33" s="414"/>
      <c r="O33" s="414"/>
      <c r="P33" s="421"/>
      <c r="Q33" s="62"/>
      <c r="R33" s="61"/>
      <c r="S33" s="63"/>
      <c r="T33" s="61"/>
      <c r="U33" s="59"/>
      <c r="V33" s="81"/>
    </row>
    <row r="34" spans="1:22" s="51" customFormat="1" ht="24.95" hidden="1" customHeight="1">
      <c r="A34" s="73">
        <v>27</v>
      </c>
      <c r="B34" s="62"/>
      <c r="C34" s="59"/>
      <c r="D34" s="92" t="str">
        <f>IF($C34="","",VLOOKUP($C34,男子ﾃﾞｰﾀ貼付ｼｰﾄ!$A$3:$W$201,5))</f>
        <v/>
      </c>
      <c r="E34" s="93" t="str">
        <f>IF($C34="","",VLOOKUP($C34,男子ﾃﾞｰﾀ貼付ｼｰﾄ!$A$3:$W$201,2))</f>
        <v/>
      </c>
      <c r="F34" s="94" t="str">
        <f>IF($C34="","",VLOOKUP($C34,男子ﾃﾞｰﾀ貼付ｼｰﾄ!$A$3:$W$201,3))</f>
        <v/>
      </c>
      <c r="G34" s="92" t="s">
        <v>52</v>
      </c>
      <c r="H34" s="95" t="str">
        <f>IF($C34="","",VLOOKUP($C34,男子ﾃﾞｰﾀ貼付ｼｰﾄ!$A$3:$W$201,22))</f>
        <v/>
      </c>
      <c r="I34" s="90" t="str">
        <f>IF($C34="","",VLOOKUP($C34,男子ﾃﾞｰﾀ貼付ｼｰﾄ!$A$3:$W$201,18))</f>
        <v/>
      </c>
      <c r="J34" s="91" t="str">
        <f>IF($C34="","",VLOOKUP($C34,男子ﾃﾞｰﾀ貼付ｼｰﾄ!$A$3:$W$201,16))</f>
        <v/>
      </c>
      <c r="K34" s="95" t="str">
        <f>IF($C34="","",VLOOKUP($C34,男子ﾃﾞｰﾀ貼付ｼｰﾄ!$A$3:$W$201,12))</f>
        <v/>
      </c>
      <c r="L34" s="94" t="str">
        <f>IF($C34="","",VLOOKUP($C34,男子ﾃﾞｰﾀ貼付ｼｰﾄ!$A$3:$W$201,9))</f>
        <v/>
      </c>
      <c r="M34" s="60"/>
      <c r="N34" s="414"/>
      <c r="O34" s="414"/>
      <c r="P34" s="421"/>
      <c r="Q34" s="62"/>
      <c r="R34" s="61"/>
      <c r="S34" s="63"/>
      <c r="T34" s="61"/>
      <c r="U34" s="59"/>
      <c r="V34" s="81"/>
    </row>
    <row r="35" spans="1:22" s="51" customFormat="1" ht="24.95" hidden="1" customHeight="1">
      <c r="A35" s="73">
        <v>28</v>
      </c>
      <c r="B35" s="62"/>
      <c r="C35" s="59"/>
      <c r="D35" s="92" t="str">
        <f>IF($C35="","",VLOOKUP($C35,男子ﾃﾞｰﾀ貼付ｼｰﾄ!$A$3:$W$201,5))</f>
        <v/>
      </c>
      <c r="E35" s="93" t="str">
        <f>IF($C35="","",VLOOKUP($C35,男子ﾃﾞｰﾀ貼付ｼｰﾄ!$A$3:$W$201,2))</f>
        <v/>
      </c>
      <c r="F35" s="94" t="str">
        <f>IF($C35="","",VLOOKUP($C35,男子ﾃﾞｰﾀ貼付ｼｰﾄ!$A$3:$W$201,3))</f>
        <v/>
      </c>
      <c r="G35" s="92" t="s">
        <v>52</v>
      </c>
      <c r="H35" s="95" t="str">
        <f>IF($C35="","",VLOOKUP($C35,男子ﾃﾞｰﾀ貼付ｼｰﾄ!$A$3:$W$201,22))</f>
        <v/>
      </c>
      <c r="I35" s="90" t="str">
        <f>IF($C35="","",VLOOKUP($C35,男子ﾃﾞｰﾀ貼付ｼｰﾄ!$A$3:$W$201,18))</f>
        <v/>
      </c>
      <c r="J35" s="91" t="str">
        <f>IF($C35="","",VLOOKUP($C35,男子ﾃﾞｰﾀ貼付ｼｰﾄ!$A$3:$W$201,16))</f>
        <v/>
      </c>
      <c r="K35" s="95" t="str">
        <f>IF($C35="","",VLOOKUP($C35,男子ﾃﾞｰﾀ貼付ｼｰﾄ!$A$3:$W$201,12))</f>
        <v/>
      </c>
      <c r="L35" s="94" t="str">
        <f>IF($C35="","",VLOOKUP($C35,男子ﾃﾞｰﾀ貼付ｼｰﾄ!$A$3:$W$201,9))</f>
        <v/>
      </c>
      <c r="M35" s="60"/>
      <c r="N35" s="414"/>
      <c r="O35" s="414"/>
      <c r="P35" s="421"/>
      <c r="Q35" s="62"/>
      <c r="R35" s="61"/>
      <c r="S35" s="63"/>
      <c r="T35" s="61"/>
      <c r="U35" s="59"/>
      <c r="V35" s="81"/>
    </row>
    <row r="36" spans="1:22" s="51" customFormat="1" ht="24.95" hidden="1" customHeight="1">
      <c r="A36" s="73">
        <v>29</v>
      </c>
      <c r="B36" s="62"/>
      <c r="C36" s="59"/>
      <c r="D36" s="92" t="str">
        <f>IF($C36="","",VLOOKUP($C36,男子ﾃﾞｰﾀ貼付ｼｰﾄ!$A$3:$W$201,5))</f>
        <v/>
      </c>
      <c r="E36" s="93" t="str">
        <f>IF($C36="","",VLOOKUP($C36,男子ﾃﾞｰﾀ貼付ｼｰﾄ!$A$3:$W$201,2))</f>
        <v/>
      </c>
      <c r="F36" s="94" t="str">
        <f>IF($C36="","",VLOOKUP($C36,男子ﾃﾞｰﾀ貼付ｼｰﾄ!$A$3:$W$201,3))</f>
        <v/>
      </c>
      <c r="G36" s="92" t="s">
        <v>52</v>
      </c>
      <c r="H36" s="95" t="str">
        <f>IF($C36="","",VLOOKUP($C36,男子ﾃﾞｰﾀ貼付ｼｰﾄ!$A$3:$W$201,22))</f>
        <v/>
      </c>
      <c r="I36" s="90" t="str">
        <f>IF($C36="","",VLOOKUP($C36,男子ﾃﾞｰﾀ貼付ｼｰﾄ!$A$3:$W$201,18))</f>
        <v/>
      </c>
      <c r="J36" s="91" t="str">
        <f>IF($C36="","",VLOOKUP($C36,男子ﾃﾞｰﾀ貼付ｼｰﾄ!$A$3:$W$201,16))</f>
        <v/>
      </c>
      <c r="K36" s="95" t="str">
        <f>IF($C36="","",VLOOKUP($C36,男子ﾃﾞｰﾀ貼付ｼｰﾄ!$A$3:$W$201,12))</f>
        <v/>
      </c>
      <c r="L36" s="94" t="str">
        <f>IF($C36="","",VLOOKUP($C36,男子ﾃﾞｰﾀ貼付ｼｰﾄ!$A$3:$W$201,9))</f>
        <v/>
      </c>
      <c r="M36" s="60"/>
      <c r="N36" s="414"/>
      <c r="O36" s="414"/>
      <c r="P36" s="421"/>
      <c r="Q36" s="62"/>
      <c r="R36" s="61"/>
      <c r="S36" s="63"/>
      <c r="T36" s="61"/>
      <c r="U36" s="59"/>
      <c r="V36" s="81"/>
    </row>
    <row r="37" spans="1:22" s="51" customFormat="1" ht="24.95" hidden="1" customHeight="1">
      <c r="A37" s="73">
        <v>30</v>
      </c>
      <c r="B37" s="62"/>
      <c r="C37" s="59"/>
      <c r="D37" s="92" t="str">
        <f>IF($C37="","",VLOOKUP($C37,男子ﾃﾞｰﾀ貼付ｼｰﾄ!$A$3:$W$201,5))</f>
        <v/>
      </c>
      <c r="E37" s="93" t="str">
        <f>IF($C37="","",VLOOKUP($C37,男子ﾃﾞｰﾀ貼付ｼｰﾄ!$A$3:$W$201,2))</f>
        <v/>
      </c>
      <c r="F37" s="94" t="str">
        <f>IF($C37="","",VLOOKUP($C37,男子ﾃﾞｰﾀ貼付ｼｰﾄ!$A$3:$W$201,3))</f>
        <v/>
      </c>
      <c r="G37" s="92" t="s">
        <v>52</v>
      </c>
      <c r="H37" s="95" t="str">
        <f>IF($C37="","",VLOOKUP($C37,男子ﾃﾞｰﾀ貼付ｼｰﾄ!$A$3:$W$201,22))</f>
        <v/>
      </c>
      <c r="I37" s="90" t="str">
        <f>IF($C37="","",VLOOKUP($C37,男子ﾃﾞｰﾀ貼付ｼｰﾄ!$A$3:$W$201,18))</f>
        <v/>
      </c>
      <c r="J37" s="91" t="str">
        <f>IF($C37="","",VLOOKUP($C37,男子ﾃﾞｰﾀ貼付ｼｰﾄ!$A$3:$W$201,16))</f>
        <v/>
      </c>
      <c r="K37" s="95" t="str">
        <f>IF($C37="","",VLOOKUP($C37,男子ﾃﾞｰﾀ貼付ｼｰﾄ!$A$3:$W$201,12))</f>
        <v/>
      </c>
      <c r="L37" s="94" t="str">
        <f>IF($C37="","",VLOOKUP($C37,男子ﾃﾞｰﾀ貼付ｼｰﾄ!$A$3:$W$201,9))</f>
        <v/>
      </c>
      <c r="M37" s="60"/>
      <c r="N37" s="414"/>
      <c r="O37" s="414"/>
      <c r="P37" s="421"/>
      <c r="Q37" s="62"/>
      <c r="R37" s="61"/>
      <c r="S37" s="63"/>
      <c r="T37" s="61"/>
      <c r="U37" s="59"/>
      <c r="V37" s="81"/>
    </row>
    <row r="38" spans="1:22" s="51" customFormat="1" ht="24.95" hidden="1" customHeight="1">
      <c r="A38" s="73">
        <v>31</v>
      </c>
      <c r="B38" s="62"/>
      <c r="C38" s="59"/>
      <c r="D38" s="92" t="str">
        <f>IF($C38="","",VLOOKUP($C38,男子ﾃﾞｰﾀ貼付ｼｰﾄ!$A$3:$W$201,5))</f>
        <v/>
      </c>
      <c r="E38" s="93" t="str">
        <f>IF($C38="","",VLOOKUP($C38,男子ﾃﾞｰﾀ貼付ｼｰﾄ!$A$3:$W$201,2))</f>
        <v/>
      </c>
      <c r="F38" s="94" t="str">
        <f>IF($C38="","",VLOOKUP($C38,男子ﾃﾞｰﾀ貼付ｼｰﾄ!$A$3:$W$201,3))</f>
        <v/>
      </c>
      <c r="G38" s="92" t="s">
        <v>52</v>
      </c>
      <c r="H38" s="95" t="str">
        <f>IF($C38="","",VLOOKUP($C38,男子ﾃﾞｰﾀ貼付ｼｰﾄ!$A$3:$W$201,22))</f>
        <v/>
      </c>
      <c r="I38" s="90" t="str">
        <f>IF($C38="","",VLOOKUP($C38,男子ﾃﾞｰﾀ貼付ｼｰﾄ!$A$3:$W$201,18))</f>
        <v/>
      </c>
      <c r="J38" s="91" t="str">
        <f>IF($C38="","",VLOOKUP($C38,男子ﾃﾞｰﾀ貼付ｼｰﾄ!$A$3:$W$201,16))</f>
        <v/>
      </c>
      <c r="K38" s="95" t="str">
        <f>IF($C38="","",VLOOKUP($C38,男子ﾃﾞｰﾀ貼付ｼｰﾄ!$A$3:$W$201,12))</f>
        <v/>
      </c>
      <c r="L38" s="94" t="str">
        <f>IF($C38="","",VLOOKUP($C38,男子ﾃﾞｰﾀ貼付ｼｰﾄ!$A$3:$W$201,9))</f>
        <v/>
      </c>
      <c r="M38" s="60"/>
      <c r="N38" s="414"/>
      <c r="O38" s="414"/>
      <c r="P38" s="421"/>
      <c r="Q38" s="62"/>
      <c r="R38" s="61"/>
      <c r="S38" s="63"/>
      <c r="T38" s="61"/>
      <c r="U38" s="59"/>
      <c r="V38" s="81"/>
    </row>
    <row r="39" spans="1:22" s="51" customFormat="1" ht="24.95" hidden="1" customHeight="1">
      <c r="A39" s="73">
        <v>32</v>
      </c>
      <c r="B39" s="62"/>
      <c r="C39" s="59"/>
      <c r="D39" s="92" t="str">
        <f>IF($C39="","",VLOOKUP($C39,男子ﾃﾞｰﾀ貼付ｼｰﾄ!$A$3:$W$201,5))</f>
        <v/>
      </c>
      <c r="E39" s="93" t="str">
        <f>IF($C39="","",VLOOKUP($C39,男子ﾃﾞｰﾀ貼付ｼｰﾄ!$A$3:$W$201,2))</f>
        <v/>
      </c>
      <c r="F39" s="94" t="str">
        <f>IF($C39="","",VLOOKUP($C39,男子ﾃﾞｰﾀ貼付ｼｰﾄ!$A$3:$W$201,3))</f>
        <v/>
      </c>
      <c r="G39" s="92" t="s">
        <v>52</v>
      </c>
      <c r="H39" s="95" t="str">
        <f>IF($C39="","",VLOOKUP($C39,男子ﾃﾞｰﾀ貼付ｼｰﾄ!$A$3:$W$201,22))</f>
        <v/>
      </c>
      <c r="I39" s="90" t="str">
        <f>IF($C39="","",VLOOKUP($C39,男子ﾃﾞｰﾀ貼付ｼｰﾄ!$A$3:$W$201,18))</f>
        <v/>
      </c>
      <c r="J39" s="91" t="str">
        <f>IF($C39="","",VLOOKUP($C39,男子ﾃﾞｰﾀ貼付ｼｰﾄ!$A$3:$W$201,16))</f>
        <v/>
      </c>
      <c r="K39" s="95" t="str">
        <f>IF($C39="","",VLOOKUP($C39,男子ﾃﾞｰﾀ貼付ｼｰﾄ!$A$3:$W$201,12))</f>
        <v/>
      </c>
      <c r="L39" s="94" t="str">
        <f>IF($C39="","",VLOOKUP($C39,男子ﾃﾞｰﾀ貼付ｼｰﾄ!$A$3:$W$201,9))</f>
        <v/>
      </c>
      <c r="M39" s="60"/>
      <c r="N39" s="414"/>
      <c r="O39" s="414"/>
      <c r="P39" s="421"/>
      <c r="Q39" s="62"/>
      <c r="R39" s="61"/>
      <c r="S39" s="63"/>
      <c r="T39" s="61"/>
      <c r="U39" s="59"/>
      <c r="V39" s="81"/>
    </row>
    <row r="40" spans="1:22" s="51" customFormat="1" ht="24.95" hidden="1" customHeight="1">
      <c r="A40" s="73">
        <v>33</v>
      </c>
      <c r="B40" s="62"/>
      <c r="C40" s="59"/>
      <c r="D40" s="92" t="str">
        <f>IF($C40="","",VLOOKUP($C40,男子ﾃﾞｰﾀ貼付ｼｰﾄ!$A$3:$W$201,5))</f>
        <v/>
      </c>
      <c r="E40" s="93" t="str">
        <f>IF($C40="","",VLOOKUP($C40,男子ﾃﾞｰﾀ貼付ｼｰﾄ!$A$3:$W$201,2))</f>
        <v/>
      </c>
      <c r="F40" s="94" t="str">
        <f>IF($C40="","",VLOOKUP($C40,男子ﾃﾞｰﾀ貼付ｼｰﾄ!$A$3:$W$201,3))</f>
        <v/>
      </c>
      <c r="G40" s="92" t="s">
        <v>52</v>
      </c>
      <c r="H40" s="95" t="str">
        <f>IF($C40="","",VLOOKUP($C40,男子ﾃﾞｰﾀ貼付ｼｰﾄ!$A$3:$W$201,22))</f>
        <v/>
      </c>
      <c r="I40" s="90" t="str">
        <f>IF($C40="","",VLOOKUP($C40,男子ﾃﾞｰﾀ貼付ｼｰﾄ!$A$3:$W$201,18))</f>
        <v/>
      </c>
      <c r="J40" s="91" t="str">
        <f>IF($C40="","",VLOOKUP($C40,男子ﾃﾞｰﾀ貼付ｼｰﾄ!$A$3:$W$201,16))</f>
        <v/>
      </c>
      <c r="K40" s="95" t="str">
        <f>IF($C40="","",VLOOKUP($C40,男子ﾃﾞｰﾀ貼付ｼｰﾄ!$A$3:$W$201,12))</f>
        <v/>
      </c>
      <c r="L40" s="94" t="str">
        <f>IF($C40="","",VLOOKUP($C40,男子ﾃﾞｰﾀ貼付ｼｰﾄ!$A$3:$W$201,9))</f>
        <v/>
      </c>
      <c r="M40" s="60"/>
      <c r="N40" s="414"/>
      <c r="O40" s="414"/>
      <c r="P40" s="421"/>
      <c r="Q40" s="62"/>
      <c r="R40" s="61"/>
      <c r="S40" s="63"/>
      <c r="T40" s="61"/>
      <c r="U40" s="59"/>
      <c r="V40" s="81"/>
    </row>
    <row r="41" spans="1:22" s="51" customFormat="1" ht="24.95" hidden="1" customHeight="1">
      <c r="A41" s="73">
        <v>34</v>
      </c>
      <c r="B41" s="62"/>
      <c r="C41" s="59"/>
      <c r="D41" s="92" t="str">
        <f>IF($C41="","",VLOOKUP($C41,男子ﾃﾞｰﾀ貼付ｼｰﾄ!$A$3:$W$201,5))</f>
        <v/>
      </c>
      <c r="E41" s="93" t="str">
        <f>IF($C41="","",VLOOKUP($C41,男子ﾃﾞｰﾀ貼付ｼｰﾄ!$A$3:$W$201,2))</f>
        <v/>
      </c>
      <c r="F41" s="94" t="str">
        <f>IF($C41="","",VLOOKUP($C41,男子ﾃﾞｰﾀ貼付ｼｰﾄ!$A$3:$W$201,3))</f>
        <v/>
      </c>
      <c r="G41" s="92" t="s">
        <v>52</v>
      </c>
      <c r="H41" s="95" t="str">
        <f>IF($C41="","",VLOOKUP($C41,男子ﾃﾞｰﾀ貼付ｼｰﾄ!$A$3:$W$201,22))</f>
        <v/>
      </c>
      <c r="I41" s="90" t="str">
        <f>IF($C41="","",VLOOKUP($C41,男子ﾃﾞｰﾀ貼付ｼｰﾄ!$A$3:$W$201,18))</f>
        <v/>
      </c>
      <c r="J41" s="91" t="str">
        <f>IF($C41="","",VLOOKUP($C41,男子ﾃﾞｰﾀ貼付ｼｰﾄ!$A$3:$W$201,16))</f>
        <v/>
      </c>
      <c r="K41" s="95" t="str">
        <f>IF($C41="","",VLOOKUP($C41,男子ﾃﾞｰﾀ貼付ｼｰﾄ!$A$3:$W$201,12))</f>
        <v/>
      </c>
      <c r="L41" s="94" t="str">
        <f>IF($C41="","",VLOOKUP($C41,男子ﾃﾞｰﾀ貼付ｼｰﾄ!$A$3:$W$201,9))</f>
        <v/>
      </c>
      <c r="M41" s="60"/>
      <c r="N41" s="414"/>
      <c r="O41" s="414"/>
      <c r="P41" s="421"/>
      <c r="Q41" s="62"/>
      <c r="R41" s="61"/>
      <c r="S41" s="63"/>
      <c r="T41" s="61"/>
      <c r="U41" s="59"/>
      <c r="V41" s="81"/>
    </row>
    <row r="42" spans="1:22" s="51" customFormat="1" ht="24.95" hidden="1" customHeight="1">
      <c r="A42" s="73">
        <v>35</v>
      </c>
      <c r="B42" s="62"/>
      <c r="C42" s="59"/>
      <c r="D42" s="92" t="str">
        <f>IF($C42="","",VLOOKUP($C42,男子ﾃﾞｰﾀ貼付ｼｰﾄ!$A$3:$W$201,5))</f>
        <v/>
      </c>
      <c r="E42" s="93" t="str">
        <f>IF($C42="","",VLOOKUP($C42,男子ﾃﾞｰﾀ貼付ｼｰﾄ!$A$3:$W$201,2))</f>
        <v/>
      </c>
      <c r="F42" s="94" t="str">
        <f>IF($C42="","",VLOOKUP($C42,男子ﾃﾞｰﾀ貼付ｼｰﾄ!$A$3:$W$201,3))</f>
        <v/>
      </c>
      <c r="G42" s="92" t="s">
        <v>52</v>
      </c>
      <c r="H42" s="95" t="str">
        <f>IF($C42="","",VLOOKUP($C42,男子ﾃﾞｰﾀ貼付ｼｰﾄ!$A$3:$W$201,22))</f>
        <v/>
      </c>
      <c r="I42" s="90" t="str">
        <f>IF($C42="","",VLOOKUP($C42,男子ﾃﾞｰﾀ貼付ｼｰﾄ!$A$3:$W$201,18))</f>
        <v/>
      </c>
      <c r="J42" s="91" t="str">
        <f>IF($C42="","",VLOOKUP($C42,男子ﾃﾞｰﾀ貼付ｼｰﾄ!$A$3:$W$201,16))</f>
        <v/>
      </c>
      <c r="K42" s="95" t="str">
        <f>IF($C42="","",VLOOKUP($C42,男子ﾃﾞｰﾀ貼付ｼｰﾄ!$A$3:$W$201,12))</f>
        <v/>
      </c>
      <c r="L42" s="94" t="str">
        <f>IF($C42="","",VLOOKUP($C42,男子ﾃﾞｰﾀ貼付ｼｰﾄ!$A$3:$W$201,9))</f>
        <v/>
      </c>
      <c r="M42" s="60"/>
      <c r="N42" s="414"/>
      <c r="O42" s="414"/>
      <c r="P42" s="421"/>
      <c r="Q42" s="62"/>
      <c r="R42" s="61"/>
      <c r="S42" s="63"/>
      <c r="T42" s="61"/>
      <c r="U42" s="59"/>
      <c r="V42" s="81"/>
    </row>
    <row r="43" spans="1:22" s="51" customFormat="1" ht="24.95" hidden="1" customHeight="1">
      <c r="A43" s="73">
        <v>36</v>
      </c>
      <c r="B43" s="62"/>
      <c r="C43" s="59"/>
      <c r="D43" s="92" t="str">
        <f>IF($C43="","",VLOOKUP($C43,男子ﾃﾞｰﾀ貼付ｼｰﾄ!$A$3:$W$201,5))</f>
        <v/>
      </c>
      <c r="E43" s="93" t="str">
        <f>IF($C43="","",VLOOKUP($C43,男子ﾃﾞｰﾀ貼付ｼｰﾄ!$A$3:$W$201,2))</f>
        <v/>
      </c>
      <c r="F43" s="94" t="str">
        <f>IF($C43="","",VLOOKUP($C43,男子ﾃﾞｰﾀ貼付ｼｰﾄ!$A$3:$W$201,3))</f>
        <v/>
      </c>
      <c r="G43" s="92" t="s">
        <v>52</v>
      </c>
      <c r="H43" s="95" t="str">
        <f>IF($C43="","",VLOOKUP($C43,男子ﾃﾞｰﾀ貼付ｼｰﾄ!$A$3:$W$201,22))</f>
        <v/>
      </c>
      <c r="I43" s="90" t="str">
        <f>IF($C43="","",VLOOKUP($C43,男子ﾃﾞｰﾀ貼付ｼｰﾄ!$A$3:$W$201,18))</f>
        <v/>
      </c>
      <c r="J43" s="91" t="str">
        <f>IF($C43="","",VLOOKUP($C43,男子ﾃﾞｰﾀ貼付ｼｰﾄ!$A$3:$W$201,16))</f>
        <v/>
      </c>
      <c r="K43" s="95" t="str">
        <f>IF($C43="","",VLOOKUP($C43,男子ﾃﾞｰﾀ貼付ｼｰﾄ!$A$3:$W$201,12))</f>
        <v/>
      </c>
      <c r="L43" s="94" t="str">
        <f>IF($C43="","",VLOOKUP($C43,男子ﾃﾞｰﾀ貼付ｼｰﾄ!$A$3:$W$201,9))</f>
        <v/>
      </c>
      <c r="M43" s="60"/>
      <c r="N43" s="414"/>
      <c r="O43" s="414"/>
      <c r="P43" s="421"/>
      <c r="Q43" s="62"/>
      <c r="R43" s="61"/>
      <c r="S43" s="63"/>
      <c r="T43" s="61"/>
      <c r="U43" s="59"/>
      <c r="V43" s="81"/>
    </row>
    <row r="44" spans="1:22" s="51" customFormat="1" ht="24.95" hidden="1" customHeight="1">
      <c r="A44" s="73">
        <v>37</v>
      </c>
      <c r="B44" s="62"/>
      <c r="C44" s="59"/>
      <c r="D44" s="92" t="str">
        <f>IF($C44="","",VLOOKUP($C44,男子ﾃﾞｰﾀ貼付ｼｰﾄ!$A$3:$W$201,5))</f>
        <v/>
      </c>
      <c r="E44" s="93" t="str">
        <f>IF($C44="","",VLOOKUP($C44,男子ﾃﾞｰﾀ貼付ｼｰﾄ!$A$3:$W$201,2))</f>
        <v/>
      </c>
      <c r="F44" s="94" t="str">
        <f>IF($C44="","",VLOOKUP($C44,男子ﾃﾞｰﾀ貼付ｼｰﾄ!$A$3:$W$201,3))</f>
        <v/>
      </c>
      <c r="G44" s="92" t="s">
        <v>52</v>
      </c>
      <c r="H44" s="95" t="str">
        <f>IF($C44="","",VLOOKUP($C44,男子ﾃﾞｰﾀ貼付ｼｰﾄ!$A$3:$W$201,22))</f>
        <v/>
      </c>
      <c r="I44" s="90" t="str">
        <f>IF($C44="","",VLOOKUP($C44,男子ﾃﾞｰﾀ貼付ｼｰﾄ!$A$3:$W$201,18))</f>
        <v/>
      </c>
      <c r="J44" s="91" t="str">
        <f>IF($C44="","",VLOOKUP($C44,男子ﾃﾞｰﾀ貼付ｼｰﾄ!$A$3:$W$201,16))</f>
        <v/>
      </c>
      <c r="K44" s="95" t="str">
        <f>IF($C44="","",VLOOKUP($C44,男子ﾃﾞｰﾀ貼付ｼｰﾄ!$A$3:$W$201,12))</f>
        <v/>
      </c>
      <c r="L44" s="94" t="str">
        <f>IF($C44="","",VLOOKUP($C44,男子ﾃﾞｰﾀ貼付ｼｰﾄ!$A$3:$W$201,9))</f>
        <v/>
      </c>
      <c r="M44" s="60"/>
      <c r="N44" s="414"/>
      <c r="O44" s="414"/>
      <c r="P44" s="421"/>
      <c r="Q44" s="62"/>
      <c r="R44" s="61"/>
      <c r="S44" s="63"/>
      <c r="T44" s="61"/>
      <c r="U44" s="59"/>
      <c r="V44" s="81"/>
    </row>
    <row r="45" spans="1:22" s="51" customFormat="1" ht="24.95" hidden="1" customHeight="1">
      <c r="A45" s="73">
        <v>38</v>
      </c>
      <c r="B45" s="62"/>
      <c r="C45" s="59"/>
      <c r="D45" s="92" t="str">
        <f>IF($C45="","",VLOOKUP($C45,男子ﾃﾞｰﾀ貼付ｼｰﾄ!$A$3:$W$201,5))</f>
        <v/>
      </c>
      <c r="E45" s="93" t="str">
        <f>IF($C45="","",VLOOKUP($C45,男子ﾃﾞｰﾀ貼付ｼｰﾄ!$A$3:$W$201,2))</f>
        <v/>
      </c>
      <c r="F45" s="94" t="str">
        <f>IF($C45="","",VLOOKUP($C45,男子ﾃﾞｰﾀ貼付ｼｰﾄ!$A$3:$W$201,3))</f>
        <v/>
      </c>
      <c r="G45" s="92" t="s">
        <v>52</v>
      </c>
      <c r="H45" s="95" t="str">
        <f>IF($C45="","",VLOOKUP($C45,男子ﾃﾞｰﾀ貼付ｼｰﾄ!$A$3:$W$201,22))</f>
        <v/>
      </c>
      <c r="I45" s="90" t="str">
        <f>IF($C45="","",VLOOKUP($C45,男子ﾃﾞｰﾀ貼付ｼｰﾄ!$A$3:$W$201,18))</f>
        <v/>
      </c>
      <c r="J45" s="91" t="str">
        <f>IF($C45="","",VLOOKUP($C45,男子ﾃﾞｰﾀ貼付ｼｰﾄ!$A$3:$W$201,16))</f>
        <v/>
      </c>
      <c r="K45" s="95" t="str">
        <f>IF($C45="","",VLOOKUP($C45,男子ﾃﾞｰﾀ貼付ｼｰﾄ!$A$3:$W$201,12))</f>
        <v/>
      </c>
      <c r="L45" s="94" t="str">
        <f>IF($C45="","",VLOOKUP($C45,男子ﾃﾞｰﾀ貼付ｼｰﾄ!$A$3:$W$201,9))</f>
        <v/>
      </c>
      <c r="M45" s="60"/>
      <c r="N45" s="414"/>
      <c r="O45" s="414"/>
      <c r="P45" s="421"/>
      <c r="Q45" s="62"/>
      <c r="R45" s="61"/>
      <c r="S45" s="63"/>
      <c r="T45" s="61"/>
      <c r="U45" s="59"/>
      <c r="V45" s="81"/>
    </row>
    <row r="46" spans="1:22" s="51" customFormat="1" ht="24.95" hidden="1" customHeight="1">
      <c r="A46" s="73">
        <v>39</v>
      </c>
      <c r="B46" s="62"/>
      <c r="C46" s="59"/>
      <c r="D46" s="92" t="str">
        <f>IF($C46="","",VLOOKUP($C46,男子ﾃﾞｰﾀ貼付ｼｰﾄ!$A$3:$W$201,5))</f>
        <v/>
      </c>
      <c r="E46" s="93" t="str">
        <f>IF($C46="","",VLOOKUP($C46,男子ﾃﾞｰﾀ貼付ｼｰﾄ!$A$3:$W$201,2))</f>
        <v/>
      </c>
      <c r="F46" s="94" t="str">
        <f>IF($C46="","",VLOOKUP($C46,男子ﾃﾞｰﾀ貼付ｼｰﾄ!$A$3:$W$201,3))</f>
        <v/>
      </c>
      <c r="G46" s="92" t="s">
        <v>52</v>
      </c>
      <c r="H46" s="95" t="str">
        <f>IF($C46="","",VLOOKUP($C46,男子ﾃﾞｰﾀ貼付ｼｰﾄ!$A$3:$W$201,22))</f>
        <v/>
      </c>
      <c r="I46" s="90" t="str">
        <f>IF($C46="","",VLOOKUP($C46,男子ﾃﾞｰﾀ貼付ｼｰﾄ!$A$3:$W$201,18))</f>
        <v/>
      </c>
      <c r="J46" s="91" t="str">
        <f>IF($C46="","",VLOOKUP($C46,男子ﾃﾞｰﾀ貼付ｼｰﾄ!$A$3:$W$201,16))</f>
        <v/>
      </c>
      <c r="K46" s="95" t="str">
        <f>IF($C46="","",VLOOKUP($C46,男子ﾃﾞｰﾀ貼付ｼｰﾄ!$A$3:$W$201,12))</f>
        <v/>
      </c>
      <c r="L46" s="94" t="str">
        <f>IF($C46="","",VLOOKUP($C46,男子ﾃﾞｰﾀ貼付ｼｰﾄ!$A$3:$W$201,9))</f>
        <v/>
      </c>
      <c r="M46" s="60"/>
      <c r="N46" s="414"/>
      <c r="O46" s="414"/>
      <c r="P46" s="421"/>
      <c r="Q46" s="62"/>
      <c r="R46" s="61"/>
      <c r="S46" s="63"/>
      <c r="T46" s="61"/>
      <c r="U46" s="59"/>
      <c r="V46" s="81"/>
    </row>
    <row r="47" spans="1:22" s="51" customFormat="1" ht="24.95" hidden="1" customHeight="1">
      <c r="A47" s="73">
        <v>40</v>
      </c>
      <c r="B47" s="62"/>
      <c r="C47" s="59"/>
      <c r="D47" s="92" t="str">
        <f>IF($C47="","",VLOOKUP($C47,男子ﾃﾞｰﾀ貼付ｼｰﾄ!$A$3:$W$201,5))</f>
        <v/>
      </c>
      <c r="E47" s="93" t="str">
        <f>IF($C47="","",VLOOKUP($C47,男子ﾃﾞｰﾀ貼付ｼｰﾄ!$A$3:$W$201,2))</f>
        <v/>
      </c>
      <c r="F47" s="94" t="str">
        <f>IF($C47="","",VLOOKUP($C47,男子ﾃﾞｰﾀ貼付ｼｰﾄ!$A$3:$W$201,3))</f>
        <v/>
      </c>
      <c r="G47" s="92" t="s">
        <v>52</v>
      </c>
      <c r="H47" s="95" t="str">
        <f>IF($C47="","",VLOOKUP($C47,男子ﾃﾞｰﾀ貼付ｼｰﾄ!$A$3:$W$201,22))</f>
        <v/>
      </c>
      <c r="I47" s="90" t="str">
        <f>IF($C47="","",VLOOKUP($C47,男子ﾃﾞｰﾀ貼付ｼｰﾄ!$A$3:$W$201,18))</f>
        <v/>
      </c>
      <c r="J47" s="91" t="str">
        <f>IF($C47="","",VLOOKUP($C47,男子ﾃﾞｰﾀ貼付ｼｰﾄ!$A$3:$W$201,16))</f>
        <v/>
      </c>
      <c r="K47" s="95" t="str">
        <f>IF($C47="","",VLOOKUP($C47,男子ﾃﾞｰﾀ貼付ｼｰﾄ!$A$3:$W$201,12))</f>
        <v/>
      </c>
      <c r="L47" s="94" t="str">
        <f>IF($C47="","",VLOOKUP($C47,男子ﾃﾞｰﾀ貼付ｼｰﾄ!$A$3:$W$201,9))</f>
        <v/>
      </c>
      <c r="M47" s="60"/>
      <c r="N47" s="414"/>
      <c r="O47" s="414"/>
      <c r="P47" s="421"/>
      <c r="Q47" s="62"/>
      <c r="R47" s="61"/>
      <c r="S47" s="63"/>
      <c r="T47" s="61"/>
      <c r="U47" s="59"/>
      <c r="V47" s="81"/>
    </row>
    <row r="48" spans="1:22" ht="15" customHeight="1">
      <c r="A48" s="15"/>
      <c r="B48" s="16"/>
      <c r="C48" s="16"/>
      <c r="D48" s="16"/>
      <c r="E48" s="16"/>
      <c r="F48" s="16"/>
      <c r="G48" s="16"/>
      <c r="H48" s="16"/>
      <c r="I48" s="16"/>
      <c r="J48" s="16"/>
      <c r="K48" s="16"/>
      <c r="L48" s="16"/>
      <c r="M48" s="16"/>
      <c r="N48" s="16"/>
      <c r="O48" s="16"/>
      <c r="P48" s="422"/>
      <c r="Q48" s="16"/>
      <c r="R48" s="16"/>
      <c r="S48" s="16"/>
      <c r="T48" s="16"/>
      <c r="U48" s="16"/>
      <c r="V48" s="16"/>
    </row>
    <row r="49" spans="1:21" s="16" customFormat="1" ht="14.25">
      <c r="A49" s="16" t="s">
        <v>21</v>
      </c>
      <c r="H49" s="16" t="s">
        <v>374</v>
      </c>
      <c r="K49" s="17"/>
      <c r="L49" s="197" t="s">
        <v>607</v>
      </c>
      <c r="M49" s="18">
        <v>2000</v>
      </c>
      <c r="N49" s="19"/>
      <c r="O49" s="69" t="s">
        <v>22</v>
      </c>
      <c r="P49" s="20"/>
      <c r="Q49" s="21">
        <f>N49*M49</f>
        <v>0</v>
      </c>
      <c r="R49" s="22"/>
      <c r="S49" s="99"/>
      <c r="T49" s="23"/>
      <c r="U49" s="23"/>
    </row>
    <row r="50" spans="1:21" s="16" customFormat="1" ht="14.25">
      <c r="A50" s="16" t="s">
        <v>399</v>
      </c>
      <c r="L50" s="197"/>
      <c r="N50" s="23"/>
      <c r="O50" s="69"/>
      <c r="P50" s="24"/>
      <c r="R50" s="23"/>
      <c r="S50" s="100"/>
      <c r="T50" s="23"/>
      <c r="U50" s="23"/>
    </row>
    <row r="51" spans="1:21" s="16" customFormat="1" ht="14.25">
      <c r="A51" s="16" t="s">
        <v>400</v>
      </c>
      <c r="I51" s="16" t="s">
        <v>375</v>
      </c>
      <c r="L51" s="197" t="s">
        <v>115</v>
      </c>
      <c r="M51" s="18">
        <v>1500</v>
      </c>
      <c r="N51" s="19"/>
      <c r="O51" s="69" t="s">
        <v>22</v>
      </c>
      <c r="P51" s="20"/>
      <c r="Q51" s="21">
        <f>N51*M51</f>
        <v>0</v>
      </c>
      <c r="R51" s="22"/>
      <c r="S51" s="99"/>
      <c r="T51" s="23"/>
      <c r="U51" s="23"/>
    </row>
    <row r="52" spans="1:21" s="16" customFormat="1" ht="14.25">
      <c r="A52" s="16" t="s">
        <v>647</v>
      </c>
      <c r="I52" s="16" t="s">
        <v>376</v>
      </c>
      <c r="L52" s="197"/>
      <c r="N52" s="23"/>
      <c r="O52" s="69"/>
      <c r="P52" s="24"/>
      <c r="R52" s="23"/>
      <c r="S52" s="100"/>
      <c r="T52" s="23"/>
      <c r="U52" s="23"/>
    </row>
    <row r="53" spans="1:21" s="16" customFormat="1" ht="14.25">
      <c r="B53" s="237" t="s">
        <v>651</v>
      </c>
      <c r="I53" s="118"/>
      <c r="J53" s="118"/>
      <c r="L53" s="197" t="s">
        <v>116</v>
      </c>
      <c r="M53" s="18">
        <v>1000</v>
      </c>
      <c r="N53" s="19"/>
      <c r="O53" s="69" t="s">
        <v>22</v>
      </c>
      <c r="P53" s="20"/>
      <c r="Q53" s="21">
        <f>N53*M53</f>
        <v>0</v>
      </c>
      <c r="R53" s="22"/>
      <c r="S53" s="99"/>
      <c r="T53" s="23"/>
      <c r="U53" s="23"/>
    </row>
    <row r="54" spans="1:21" s="16" customFormat="1" ht="14.25">
      <c r="A54" s="16" t="s">
        <v>653</v>
      </c>
      <c r="E54" s="25"/>
      <c r="F54" s="25"/>
      <c r="G54" s="25"/>
      <c r="H54" s="25"/>
      <c r="I54" s="19" t="s">
        <v>377</v>
      </c>
      <c r="J54" s="19" t="s">
        <v>378</v>
      </c>
      <c r="K54" s="232"/>
      <c r="L54" s="207"/>
      <c r="N54" s="23"/>
      <c r="O54" s="69"/>
      <c r="P54" s="26"/>
      <c r="R54" s="23"/>
      <c r="S54" s="101"/>
      <c r="T54" s="23"/>
      <c r="U54" s="23"/>
    </row>
    <row r="55" spans="1:21" s="16" customFormat="1" ht="14.25">
      <c r="A55" s="16" t="s">
        <v>83</v>
      </c>
      <c r="D55" s="25"/>
      <c r="E55" s="28"/>
      <c r="F55" s="28"/>
      <c r="G55" s="28"/>
      <c r="H55" s="28"/>
      <c r="I55" s="233" t="s">
        <v>383</v>
      </c>
      <c r="J55" s="234" t="s">
        <v>379</v>
      </c>
      <c r="K55" s="29"/>
      <c r="L55" s="210" t="s">
        <v>117</v>
      </c>
      <c r="M55" s="18">
        <v>3000</v>
      </c>
      <c r="N55" s="19"/>
      <c r="O55" s="69" t="s">
        <v>22</v>
      </c>
      <c r="P55" s="20"/>
      <c r="Q55" s="21">
        <f>N55*M55</f>
        <v>0</v>
      </c>
      <c r="R55" s="22"/>
      <c r="S55" s="99"/>
      <c r="T55" s="23"/>
      <c r="U55" s="23"/>
    </row>
    <row r="56" spans="1:21" s="16" customFormat="1" ht="14.25">
      <c r="A56" s="16" t="s">
        <v>84</v>
      </c>
      <c r="D56" s="28"/>
      <c r="I56" s="233" t="s">
        <v>384</v>
      </c>
      <c r="J56" s="234" t="s">
        <v>380</v>
      </c>
      <c r="K56" s="30"/>
      <c r="L56" s="210" t="s">
        <v>298</v>
      </c>
      <c r="O56" s="70"/>
      <c r="P56" s="26"/>
      <c r="S56" s="101"/>
      <c r="T56" s="23"/>
      <c r="U56" s="23"/>
    </row>
    <row r="57" spans="1:21" s="16" customFormat="1" ht="14.25">
      <c r="A57" s="16" t="s">
        <v>23</v>
      </c>
      <c r="B57" s="16" t="s">
        <v>24</v>
      </c>
      <c r="C57" s="25"/>
      <c r="I57" s="233" t="s">
        <v>385</v>
      </c>
      <c r="J57" s="234" t="s">
        <v>620</v>
      </c>
      <c r="K57" s="29"/>
      <c r="L57" s="210" t="s">
        <v>118</v>
      </c>
      <c r="M57" s="18">
        <v>3000</v>
      </c>
      <c r="N57" s="31"/>
      <c r="O57" s="71" t="s">
        <v>22</v>
      </c>
      <c r="P57" s="20"/>
      <c r="Q57" s="21">
        <f>N57*M57</f>
        <v>0</v>
      </c>
      <c r="S57" s="99"/>
      <c r="T57" s="23"/>
      <c r="U57" s="23"/>
    </row>
    <row r="58" spans="1:21" s="16" customFormat="1" ht="15" customHeight="1">
      <c r="A58" s="27" t="s">
        <v>25</v>
      </c>
      <c r="B58" s="25" t="s">
        <v>26</v>
      </c>
      <c r="C58" s="28"/>
      <c r="I58" s="233" t="s">
        <v>386</v>
      </c>
      <c r="J58" s="234" t="s">
        <v>382</v>
      </c>
      <c r="K58" s="235"/>
      <c r="L58" s="32"/>
      <c r="S58" s="23"/>
      <c r="T58" s="23"/>
      <c r="U58" s="23"/>
    </row>
    <row r="59" spans="1:21" s="16" customFormat="1">
      <c r="A59" s="27"/>
      <c r="B59" s="28" t="s">
        <v>27</v>
      </c>
      <c r="C59" s="28"/>
      <c r="E59" s="33"/>
      <c r="F59" s="33"/>
      <c r="G59" s="33"/>
      <c r="H59" s="33"/>
      <c r="I59" s="33"/>
      <c r="J59" s="33"/>
      <c r="K59" s="34"/>
      <c r="L59" s="34"/>
      <c r="M59" s="34"/>
      <c r="N59" s="34"/>
      <c r="O59" s="34"/>
      <c r="P59" s="35" t="s">
        <v>28</v>
      </c>
      <c r="Q59" s="36">
        <f>Q49+Q51+Q53+Q55+Q57</f>
        <v>0</v>
      </c>
      <c r="R59" s="33"/>
      <c r="S59" s="102"/>
      <c r="T59" s="23"/>
      <c r="U59" s="23"/>
    </row>
    <row r="60" spans="1:21" s="33" customFormat="1" ht="14.25">
      <c r="C60" s="37"/>
      <c r="D60" s="37"/>
      <c r="E60" s="37"/>
      <c r="F60" s="37"/>
      <c r="G60" s="37"/>
      <c r="H60" s="37"/>
      <c r="I60" s="37"/>
      <c r="J60" s="37"/>
      <c r="K60" s="16"/>
      <c r="L60" s="16"/>
      <c r="M60" s="16"/>
      <c r="N60" s="16"/>
      <c r="O60" s="16"/>
      <c r="P60" s="16"/>
      <c r="Q60" s="16"/>
      <c r="S60" s="23"/>
      <c r="T60" s="103"/>
      <c r="U60" s="103"/>
    </row>
    <row r="61" spans="1:21" s="33" customFormat="1" ht="14.25">
      <c r="B61" s="37" t="s">
        <v>29</v>
      </c>
      <c r="J61" s="37"/>
      <c r="K61" s="16"/>
      <c r="L61" s="16"/>
      <c r="M61" s="37" t="s">
        <v>30</v>
      </c>
      <c r="P61" s="27"/>
      <c r="Q61" s="23"/>
      <c r="S61" s="27"/>
    </row>
    <row r="62" spans="1:21" s="33" customFormat="1" ht="12.75" customHeight="1">
      <c r="B62" s="38"/>
      <c r="C62" s="38"/>
      <c r="D62" s="38"/>
      <c r="E62" s="38"/>
      <c r="F62" s="38"/>
      <c r="G62" s="38"/>
      <c r="H62" s="38"/>
      <c r="I62" s="38"/>
      <c r="J62" s="37"/>
      <c r="K62" s="37"/>
      <c r="L62" s="37"/>
      <c r="M62" s="39" t="s">
        <v>31</v>
      </c>
      <c r="N62" s="447"/>
      <c r="O62" s="447"/>
      <c r="P62" s="447"/>
      <c r="Q62" s="447"/>
      <c r="S62" s="75"/>
    </row>
    <row r="63" spans="1:21" s="33" customFormat="1" ht="15" customHeight="1">
      <c r="B63" s="40"/>
      <c r="C63" s="40"/>
      <c r="D63" s="37"/>
      <c r="E63" s="37"/>
      <c r="F63" s="37"/>
      <c r="G63" s="37"/>
      <c r="H63" s="37"/>
      <c r="I63" s="37"/>
      <c r="J63" s="41"/>
      <c r="K63" s="41"/>
      <c r="L63" s="41"/>
      <c r="M63" s="42" t="s">
        <v>32</v>
      </c>
      <c r="N63" s="448"/>
      <c r="O63" s="448"/>
      <c r="P63" s="448"/>
      <c r="Q63" s="448"/>
      <c r="R63" s="38" t="s">
        <v>33</v>
      </c>
      <c r="S63" s="76"/>
    </row>
    <row r="64" spans="1:21" s="33" customFormat="1" ht="15" customHeight="1">
      <c r="B64" s="43" t="s">
        <v>34</v>
      </c>
      <c r="C64" s="44" t="s">
        <v>35</v>
      </c>
      <c r="D64" s="449"/>
      <c r="E64" s="449"/>
      <c r="F64" s="449"/>
      <c r="G64" s="45"/>
      <c r="H64" s="37"/>
      <c r="I64" s="37"/>
      <c r="J64" s="41"/>
      <c r="K64" s="41"/>
      <c r="L64" s="41"/>
    </row>
    <row r="65" spans="2:19" s="33" customFormat="1" ht="15" customHeight="1">
      <c r="B65" s="46"/>
      <c r="C65" s="46"/>
      <c r="D65" s="450"/>
      <c r="E65" s="450"/>
      <c r="F65" s="450"/>
      <c r="G65" s="450"/>
      <c r="H65" s="450"/>
      <c r="I65" s="450"/>
      <c r="J65" s="41"/>
      <c r="K65" s="41"/>
      <c r="L65" s="41"/>
      <c r="M65" s="37" t="s">
        <v>36</v>
      </c>
    </row>
    <row r="66" spans="2:19" s="33" customFormat="1" ht="15" customHeight="1">
      <c r="B66" s="46" t="s">
        <v>37</v>
      </c>
      <c r="C66" s="46"/>
      <c r="D66" s="446"/>
      <c r="E66" s="446"/>
      <c r="F66" s="446"/>
      <c r="G66" s="446"/>
      <c r="H66" s="446"/>
      <c r="I66" s="446"/>
      <c r="J66" s="8"/>
      <c r="K66" s="8"/>
      <c r="L66" s="8"/>
      <c r="M66" s="8"/>
      <c r="N66" s="8"/>
      <c r="O66" s="8"/>
      <c r="P66" s="8"/>
      <c r="Q66" s="8"/>
      <c r="R66" s="8"/>
      <c r="S66" s="8"/>
    </row>
    <row r="67" spans="2:19" ht="15" customHeight="1">
      <c r="B67" s="46" t="s">
        <v>38</v>
      </c>
      <c r="C67" s="46"/>
      <c r="D67" s="446"/>
      <c r="E67" s="446"/>
      <c r="F67" s="446"/>
      <c r="G67" s="446"/>
      <c r="H67" s="446"/>
      <c r="I67" s="446"/>
      <c r="M67" s="46"/>
      <c r="N67" s="47"/>
      <c r="O67" s="47"/>
      <c r="P67" s="46"/>
      <c r="Q67" s="38"/>
      <c r="R67" s="38" t="s">
        <v>39</v>
      </c>
      <c r="S67" s="46"/>
    </row>
    <row r="68" spans="2:19" ht="15" customHeight="1"/>
    <row r="69" spans="2:19" ht="15" customHeight="1"/>
  </sheetData>
  <protectedRanges>
    <protectedRange password="DAFD" sqref="D8:L47" name="範囲1"/>
  </protectedRanges>
  <mergeCells count="22">
    <mergeCell ref="A6:A7"/>
    <mergeCell ref="B6:C6"/>
    <mergeCell ref="D6:D7"/>
    <mergeCell ref="F6:F7"/>
    <mergeCell ref="G6:G7"/>
    <mergeCell ref="E6:E7"/>
    <mergeCell ref="U1:V1"/>
    <mergeCell ref="D66:I66"/>
    <mergeCell ref="D67:I67"/>
    <mergeCell ref="D64:F64"/>
    <mergeCell ref="D65:I65"/>
    <mergeCell ref="V6:V7"/>
    <mergeCell ref="P2:R2"/>
    <mergeCell ref="N62:Q62"/>
    <mergeCell ref="N63:Q63"/>
    <mergeCell ref="F2:M2"/>
    <mergeCell ref="F4:M4"/>
    <mergeCell ref="H6:H7"/>
    <mergeCell ref="J6:J7"/>
    <mergeCell ref="L6:L7"/>
    <mergeCell ref="M6:P6"/>
    <mergeCell ref="Q6:U6"/>
  </mergeCells>
  <phoneticPr fontId="2"/>
  <dataValidations count="2">
    <dataValidation type="list" allowBlank="1" showInputMessage="1" showErrorMessage="1" sqref="M8:M47" xr:uid="{00000000-0002-0000-0600-000000000000}">
      <formula1>"100m,200m,400m,800m,1500m,5000m,10000m,110mH,400mH,3000mSC,5000mW,400mR,1600mR,走高跳,棒高跳,走幅跳,三段跳,砲丸投,円盤投,ハンマー投,やり投,十種競技"</formula1>
    </dataValidation>
    <dataValidation type="list" allowBlank="1" showInputMessage="1" showErrorMessage="1" sqref="V8:V11 V13:V47" xr:uid="{00000000-0002-0000-0600-000001000000}">
      <formula1>"ﾊﾝﾏｰ左投,規格外,陸協推薦"</formula1>
    </dataValidation>
  </dataValidations>
  <printOptions horizontalCentered="1"/>
  <pageMargins left="0.13" right="0.14000000000000001" top="0.24" bottom="0.17" header="0.17" footer="0.17"/>
  <pageSetup paperSize="9" scale="67" fitToWidth="0" orientation="landscape" horizontalDpi="4294967294"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X201"/>
  <sheetViews>
    <sheetView zoomScaleNormal="100" workbookViewId="0">
      <selection activeCell="R35" sqref="R35"/>
    </sheetView>
  </sheetViews>
  <sheetFormatPr defaultRowHeight="13.5"/>
  <cols>
    <col min="1" max="1" width="5.5" style="56" bestFit="1" customWidth="1"/>
    <col min="2" max="3" width="10.625" style="56" customWidth="1"/>
    <col min="7" max="8" width="9" customWidth="1"/>
    <col min="10" max="10" width="3.125" customWidth="1"/>
    <col min="11" max="11" width="4.5" customWidth="1"/>
    <col min="12" max="12" width="5.25" customWidth="1"/>
    <col min="13" max="13" width="6.25" customWidth="1"/>
    <col min="14" max="17" width="8.625" customWidth="1"/>
    <col min="19" max="19" width="5.625" customWidth="1"/>
    <col min="20" max="20" width="7.625" customWidth="1"/>
    <col min="21" max="22" width="3.625" customWidth="1"/>
    <col min="23" max="23" width="5.625" customWidth="1"/>
  </cols>
  <sheetData>
    <row r="1" spans="1:24" ht="36" customHeight="1"/>
    <row r="2" spans="1:24" s="51" customFormat="1" ht="45">
      <c r="A2" s="473" t="s">
        <v>65</v>
      </c>
      <c r="B2" s="473"/>
      <c r="C2" s="473"/>
      <c r="D2" s="83" t="s">
        <v>41</v>
      </c>
      <c r="E2" s="83" t="s">
        <v>42</v>
      </c>
      <c r="F2" s="84" t="s">
        <v>66</v>
      </c>
      <c r="G2" s="84" t="s">
        <v>67</v>
      </c>
      <c r="H2" s="84" t="s">
        <v>68</v>
      </c>
      <c r="I2" s="83" t="s">
        <v>43</v>
      </c>
      <c r="J2" s="84" t="s">
        <v>69</v>
      </c>
      <c r="K2" s="84" t="s">
        <v>70</v>
      </c>
      <c r="L2" s="84" t="s">
        <v>71</v>
      </c>
      <c r="M2" s="83" t="s">
        <v>44</v>
      </c>
      <c r="N2" s="83" t="s">
        <v>45</v>
      </c>
      <c r="O2" s="84" t="s">
        <v>72</v>
      </c>
      <c r="P2" s="84" t="s">
        <v>73</v>
      </c>
      <c r="Q2" s="84" t="s">
        <v>74</v>
      </c>
      <c r="R2" s="83" t="s">
        <v>46</v>
      </c>
      <c r="S2" s="84" t="s">
        <v>77</v>
      </c>
      <c r="T2" s="84" t="s">
        <v>75</v>
      </c>
      <c r="U2" s="83" t="s">
        <v>47</v>
      </c>
      <c r="V2" s="83" t="s">
        <v>48</v>
      </c>
      <c r="W2" s="84" t="s">
        <v>76</v>
      </c>
      <c r="X2" s="83" t="s">
        <v>49</v>
      </c>
    </row>
    <row r="3" spans="1:24" s="51" customFormat="1">
      <c r="A3" s="77" t="str">
        <f t="shared" ref="A3:A34" si="0">IF(S3="","",S3)</f>
        <v/>
      </c>
      <c r="B3" s="78" t="str">
        <f t="shared" ref="B3:B34" si="1">IF(F3="","",ASC(F3))</f>
        <v/>
      </c>
      <c r="C3" s="78" t="str">
        <f t="shared" ref="C3:C34" si="2">IF(G3="","",G3&amp;" "&amp;H3)</f>
        <v/>
      </c>
      <c r="D3" s="104"/>
      <c r="E3" s="79"/>
      <c r="F3" s="79"/>
      <c r="G3" s="79"/>
      <c r="H3" s="79"/>
      <c r="I3" s="79"/>
      <c r="J3" s="79"/>
      <c r="K3" s="79"/>
      <c r="L3" s="79"/>
      <c r="M3" s="79"/>
      <c r="N3" s="79"/>
      <c r="O3" s="79"/>
      <c r="P3" s="79"/>
      <c r="Q3" s="79"/>
      <c r="R3" s="79"/>
      <c r="S3" s="79"/>
      <c r="T3" s="79"/>
      <c r="U3" s="79"/>
      <c r="V3" s="79"/>
      <c r="W3" s="79"/>
      <c r="X3" s="79"/>
    </row>
    <row r="4" spans="1:24" s="51" customFormat="1">
      <c r="A4" s="77" t="str">
        <f t="shared" si="0"/>
        <v/>
      </c>
      <c r="B4" s="78" t="str">
        <f t="shared" si="1"/>
        <v/>
      </c>
      <c r="C4" s="78" t="str">
        <f t="shared" si="2"/>
        <v/>
      </c>
      <c r="D4" s="79"/>
      <c r="E4" s="79"/>
      <c r="F4" s="79"/>
      <c r="G4" s="79"/>
      <c r="H4" s="79"/>
      <c r="I4" s="79"/>
      <c r="J4" s="79"/>
      <c r="K4" s="79"/>
      <c r="L4" s="79"/>
      <c r="M4" s="79"/>
      <c r="N4" s="79"/>
      <c r="O4" s="79"/>
      <c r="P4" s="79"/>
      <c r="Q4" s="79"/>
      <c r="R4" s="79"/>
      <c r="S4" s="79"/>
      <c r="T4" s="79"/>
      <c r="U4" s="79"/>
      <c r="V4" s="79"/>
      <c r="W4" s="79"/>
      <c r="X4" s="79"/>
    </row>
    <row r="5" spans="1:24" s="51" customFormat="1">
      <c r="A5" s="77" t="str">
        <f t="shared" si="0"/>
        <v/>
      </c>
      <c r="B5" s="78" t="str">
        <f t="shared" si="1"/>
        <v/>
      </c>
      <c r="C5" s="78" t="str">
        <f t="shared" si="2"/>
        <v/>
      </c>
      <c r="D5" s="79"/>
      <c r="E5" s="79"/>
      <c r="F5" s="79"/>
      <c r="G5" s="79"/>
      <c r="H5" s="79"/>
      <c r="I5" s="79"/>
      <c r="J5" s="79"/>
      <c r="K5" s="79"/>
      <c r="L5" s="79"/>
      <c r="M5" s="79"/>
      <c r="N5" s="79"/>
      <c r="O5" s="79"/>
      <c r="P5" s="79"/>
      <c r="Q5" s="79"/>
      <c r="R5" s="79"/>
      <c r="S5" s="79"/>
      <c r="T5" s="79"/>
      <c r="U5" s="79"/>
      <c r="V5" s="79"/>
      <c r="W5" s="79"/>
      <c r="X5" s="79"/>
    </row>
    <row r="6" spans="1:24" s="51" customFormat="1">
      <c r="A6" s="77" t="str">
        <f t="shared" si="0"/>
        <v/>
      </c>
      <c r="B6" s="78" t="str">
        <f t="shared" si="1"/>
        <v/>
      </c>
      <c r="C6" s="78" t="str">
        <f t="shared" si="2"/>
        <v/>
      </c>
      <c r="D6" s="79"/>
      <c r="E6" s="79"/>
      <c r="F6" s="79"/>
      <c r="G6" s="79"/>
      <c r="H6" s="79"/>
      <c r="I6" s="79"/>
      <c r="J6" s="79"/>
      <c r="K6" s="79"/>
      <c r="L6" s="79"/>
      <c r="M6" s="79"/>
      <c r="N6" s="79"/>
      <c r="O6" s="79"/>
      <c r="P6" s="79"/>
      <c r="Q6" s="79"/>
      <c r="R6" s="79"/>
      <c r="S6" s="79"/>
      <c r="T6" s="79"/>
      <c r="U6" s="79"/>
      <c r="V6" s="79"/>
      <c r="W6" s="79"/>
      <c r="X6" s="79"/>
    </row>
    <row r="7" spans="1:24" s="51" customFormat="1">
      <c r="A7" s="77" t="str">
        <f t="shared" si="0"/>
        <v/>
      </c>
      <c r="B7" s="78" t="str">
        <f t="shared" si="1"/>
        <v/>
      </c>
      <c r="C7" s="78" t="str">
        <f t="shared" si="2"/>
        <v/>
      </c>
      <c r="D7" s="79"/>
      <c r="E7" s="79"/>
      <c r="F7" s="79"/>
      <c r="G7" s="79"/>
      <c r="H7" s="79"/>
      <c r="I7" s="79"/>
      <c r="J7" s="79"/>
      <c r="K7" s="79"/>
      <c r="L7" s="79"/>
      <c r="M7" s="79"/>
      <c r="N7" s="79"/>
      <c r="O7" s="79"/>
      <c r="P7" s="79"/>
      <c r="Q7" s="79"/>
      <c r="R7" s="79"/>
      <c r="S7" s="79"/>
      <c r="T7" s="79"/>
      <c r="U7" s="79"/>
      <c r="V7" s="79"/>
      <c r="W7" s="79"/>
      <c r="X7" s="79"/>
    </row>
    <row r="8" spans="1:24" s="51" customFormat="1">
      <c r="A8" s="77" t="str">
        <f t="shared" si="0"/>
        <v/>
      </c>
      <c r="B8" s="78" t="str">
        <f t="shared" si="1"/>
        <v/>
      </c>
      <c r="C8" s="78" t="str">
        <f t="shared" si="2"/>
        <v/>
      </c>
      <c r="D8" s="79"/>
      <c r="E8" s="79"/>
      <c r="F8" s="79"/>
      <c r="G8" s="79"/>
      <c r="H8" s="79"/>
      <c r="I8" s="79"/>
      <c r="J8" s="79"/>
      <c r="K8" s="79"/>
      <c r="L8" s="79"/>
      <c r="M8" s="79"/>
      <c r="N8" s="79"/>
      <c r="O8" s="79"/>
      <c r="P8" s="79"/>
      <c r="Q8" s="79"/>
      <c r="R8" s="79"/>
      <c r="S8" s="79"/>
      <c r="T8" s="79"/>
      <c r="U8" s="79"/>
      <c r="V8" s="79"/>
      <c r="W8" s="79"/>
      <c r="X8" s="79"/>
    </row>
    <row r="9" spans="1:24" s="51" customFormat="1">
      <c r="A9" s="77" t="str">
        <f t="shared" si="0"/>
        <v/>
      </c>
      <c r="B9" s="78" t="str">
        <f t="shared" si="1"/>
        <v/>
      </c>
      <c r="C9" s="78" t="str">
        <f t="shared" si="2"/>
        <v/>
      </c>
      <c r="D9" s="79"/>
      <c r="E9" s="79"/>
      <c r="F9" s="79"/>
      <c r="G9" s="79"/>
      <c r="H9" s="79"/>
      <c r="I9" s="79"/>
      <c r="J9" s="79"/>
      <c r="K9" s="79"/>
      <c r="L9" s="79"/>
      <c r="M9" s="79"/>
      <c r="N9" s="79"/>
      <c r="O9" s="79"/>
      <c r="P9" s="79"/>
      <c r="Q9" s="79"/>
      <c r="R9" s="79"/>
      <c r="S9" s="79"/>
      <c r="T9" s="79"/>
      <c r="U9" s="79"/>
      <c r="V9" s="79"/>
      <c r="W9" s="79"/>
      <c r="X9" s="79"/>
    </row>
    <row r="10" spans="1:24" s="51" customFormat="1">
      <c r="A10" s="77" t="str">
        <f t="shared" si="0"/>
        <v/>
      </c>
      <c r="B10" s="78" t="str">
        <f t="shared" si="1"/>
        <v/>
      </c>
      <c r="C10" s="78" t="str">
        <f t="shared" si="2"/>
        <v/>
      </c>
      <c r="D10" s="79"/>
      <c r="E10" s="79"/>
      <c r="F10" s="79"/>
      <c r="G10" s="79"/>
      <c r="H10" s="79"/>
      <c r="I10" s="79"/>
      <c r="J10" s="79"/>
      <c r="K10" s="79"/>
      <c r="L10" s="79"/>
      <c r="M10" s="79"/>
      <c r="N10" s="79"/>
      <c r="O10" s="79"/>
      <c r="P10" s="79"/>
      <c r="Q10" s="79"/>
      <c r="R10" s="79"/>
      <c r="S10" s="79"/>
      <c r="T10" s="79"/>
      <c r="U10" s="79"/>
      <c r="V10" s="79"/>
      <c r="W10" s="79"/>
      <c r="X10" s="79"/>
    </row>
    <row r="11" spans="1:24" s="51" customFormat="1">
      <c r="A11" s="77" t="str">
        <f t="shared" si="0"/>
        <v/>
      </c>
      <c r="B11" s="78" t="str">
        <f t="shared" si="1"/>
        <v/>
      </c>
      <c r="C11" s="78" t="str">
        <f t="shared" si="2"/>
        <v/>
      </c>
      <c r="D11" s="79"/>
      <c r="E11" s="79"/>
      <c r="F11" s="79"/>
      <c r="G11" s="79"/>
      <c r="H11" s="79"/>
      <c r="I11" s="79"/>
      <c r="J11" s="79"/>
      <c r="K11" s="79"/>
      <c r="L11" s="79"/>
      <c r="M11" s="79"/>
      <c r="N11" s="79"/>
      <c r="O11" s="79"/>
      <c r="P11" s="79"/>
      <c r="Q11" s="79"/>
      <c r="R11" s="79"/>
      <c r="S11" s="79"/>
      <c r="T11" s="79"/>
      <c r="U11" s="79"/>
      <c r="V11" s="79"/>
      <c r="W11" s="79"/>
      <c r="X11" s="79"/>
    </row>
    <row r="12" spans="1:24" s="51" customFormat="1">
      <c r="A12" s="77" t="str">
        <f t="shared" si="0"/>
        <v/>
      </c>
      <c r="B12" s="78" t="str">
        <f t="shared" si="1"/>
        <v/>
      </c>
      <c r="C12" s="78" t="str">
        <f t="shared" si="2"/>
        <v/>
      </c>
      <c r="D12" s="79"/>
      <c r="E12" s="79"/>
      <c r="F12" s="79"/>
      <c r="G12" s="79"/>
      <c r="H12" s="79"/>
      <c r="I12" s="79"/>
      <c r="J12" s="79"/>
      <c r="K12" s="79"/>
      <c r="L12" s="79"/>
      <c r="M12" s="79"/>
      <c r="N12" s="79"/>
      <c r="O12" s="79"/>
      <c r="P12" s="79"/>
      <c r="Q12" s="79"/>
      <c r="R12" s="79"/>
      <c r="S12" s="79"/>
      <c r="T12" s="79"/>
      <c r="U12" s="79"/>
      <c r="V12" s="79"/>
      <c r="W12" s="79"/>
      <c r="X12" s="79"/>
    </row>
    <row r="13" spans="1:24" s="51" customFormat="1">
      <c r="A13" s="77" t="str">
        <f t="shared" si="0"/>
        <v/>
      </c>
      <c r="B13" s="78" t="str">
        <f t="shared" si="1"/>
        <v/>
      </c>
      <c r="C13" s="78" t="str">
        <f t="shared" si="2"/>
        <v/>
      </c>
      <c r="D13" s="79"/>
      <c r="E13" s="79"/>
      <c r="F13" s="79"/>
      <c r="G13" s="79"/>
      <c r="H13" s="79"/>
      <c r="I13" s="79"/>
      <c r="J13" s="79"/>
      <c r="K13" s="79"/>
      <c r="L13" s="79"/>
      <c r="M13" s="79"/>
      <c r="N13" s="79"/>
      <c r="O13" s="79"/>
      <c r="P13" s="79"/>
      <c r="Q13" s="79"/>
      <c r="R13" s="79"/>
      <c r="S13" s="79"/>
      <c r="T13" s="79"/>
      <c r="U13" s="79"/>
      <c r="V13" s="79"/>
      <c r="W13" s="79"/>
      <c r="X13" s="79"/>
    </row>
    <row r="14" spans="1:24" s="51" customFormat="1">
      <c r="A14" s="77" t="str">
        <f t="shared" si="0"/>
        <v/>
      </c>
      <c r="B14" s="78" t="str">
        <f t="shared" si="1"/>
        <v/>
      </c>
      <c r="C14" s="78" t="str">
        <f t="shared" si="2"/>
        <v/>
      </c>
      <c r="D14" s="79"/>
      <c r="E14" s="79"/>
      <c r="F14" s="79"/>
      <c r="G14" s="79"/>
      <c r="H14" s="79"/>
      <c r="I14" s="79"/>
      <c r="J14" s="79"/>
      <c r="K14" s="79"/>
      <c r="L14" s="79"/>
      <c r="M14" s="79"/>
      <c r="N14" s="79"/>
      <c r="O14" s="79"/>
      <c r="P14" s="79"/>
      <c r="Q14" s="79"/>
      <c r="R14" s="79"/>
      <c r="S14" s="79"/>
      <c r="T14" s="79"/>
      <c r="U14" s="79"/>
      <c r="V14" s="79"/>
      <c r="W14" s="79"/>
      <c r="X14" s="79"/>
    </row>
    <row r="15" spans="1:24" s="51" customFormat="1">
      <c r="A15" s="77" t="str">
        <f t="shared" si="0"/>
        <v/>
      </c>
      <c r="B15" s="78" t="str">
        <f t="shared" si="1"/>
        <v/>
      </c>
      <c r="C15" s="78" t="str">
        <f t="shared" si="2"/>
        <v/>
      </c>
      <c r="D15" s="79"/>
      <c r="E15" s="79"/>
      <c r="F15" s="79"/>
      <c r="G15" s="79"/>
      <c r="H15" s="79"/>
      <c r="I15" s="79"/>
      <c r="J15" s="79"/>
      <c r="K15" s="79"/>
      <c r="L15" s="79"/>
      <c r="M15" s="79"/>
      <c r="N15" s="79"/>
      <c r="O15" s="79"/>
      <c r="P15" s="79"/>
      <c r="Q15" s="79"/>
      <c r="R15" s="79"/>
      <c r="S15" s="79"/>
      <c r="T15" s="79"/>
      <c r="U15" s="79"/>
      <c r="V15" s="79"/>
      <c r="W15" s="79"/>
      <c r="X15" s="79"/>
    </row>
    <row r="16" spans="1:24" s="51" customFormat="1">
      <c r="A16" s="77" t="str">
        <f t="shared" si="0"/>
        <v/>
      </c>
      <c r="B16" s="78" t="str">
        <f t="shared" si="1"/>
        <v/>
      </c>
      <c r="C16" s="78" t="str">
        <f t="shared" si="2"/>
        <v/>
      </c>
      <c r="D16" s="79"/>
      <c r="E16" s="79"/>
      <c r="F16" s="79"/>
      <c r="G16" s="79"/>
      <c r="H16" s="79"/>
      <c r="I16" s="79"/>
      <c r="J16" s="79"/>
      <c r="K16" s="79"/>
      <c r="L16" s="79"/>
      <c r="M16" s="79"/>
      <c r="N16" s="79"/>
      <c r="O16" s="79"/>
      <c r="P16" s="79"/>
      <c r="Q16" s="79"/>
      <c r="R16" s="79"/>
      <c r="S16" s="79"/>
      <c r="T16" s="79"/>
      <c r="U16" s="79"/>
      <c r="V16" s="79"/>
      <c r="W16" s="79"/>
      <c r="X16" s="79"/>
    </row>
    <row r="17" spans="1:24" s="51" customFormat="1">
      <c r="A17" s="77" t="str">
        <f t="shared" si="0"/>
        <v/>
      </c>
      <c r="B17" s="78" t="str">
        <f t="shared" si="1"/>
        <v/>
      </c>
      <c r="C17" s="78" t="str">
        <f t="shared" si="2"/>
        <v/>
      </c>
      <c r="D17" s="79"/>
      <c r="E17" s="79"/>
      <c r="F17" s="79"/>
      <c r="G17" s="79"/>
      <c r="H17" s="79"/>
      <c r="I17" s="79"/>
      <c r="J17" s="79"/>
      <c r="K17" s="79"/>
      <c r="L17" s="79"/>
      <c r="M17" s="79"/>
      <c r="N17" s="79"/>
      <c r="O17" s="79"/>
      <c r="P17" s="79"/>
      <c r="Q17" s="79"/>
      <c r="R17" s="79"/>
      <c r="S17" s="79"/>
      <c r="T17" s="79"/>
      <c r="U17" s="79"/>
      <c r="V17" s="79"/>
      <c r="W17" s="79"/>
      <c r="X17" s="79"/>
    </row>
    <row r="18" spans="1:24" s="51" customFormat="1">
      <c r="A18" s="77" t="str">
        <f t="shared" si="0"/>
        <v/>
      </c>
      <c r="B18" s="78" t="str">
        <f t="shared" si="1"/>
        <v/>
      </c>
      <c r="C18" s="78" t="str">
        <f t="shared" si="2"/>
        <v/>
      </c>
      <c r="D18" s="79"/>
      <c r="E18" s="79"/>
      <c r="F18" s="79"/>
      <c r="G18" s="79"/>
      <c r="H18" s="79"/>
      <c r="I18" s="79"/>
      <c r="J18" s="79"/>
      <c r="K18" s="79"/>
      <c r="L18" s="79"/>
      <c r="M18" s="79"/>
      <c r="N18" s="79"/>
      <c r="O18" s="79"/>
      <c r="P18" s="79"/>
      <c r="Q18" s="79"/>
      <c r="R18" s="79"/>
      <c r="S18" s="79"/>
      <c r="T18" s="79"/>
      <c r="U18" s="79"/>
      <c r="V18" s="79"/>
      <c r="W18" s="79"/>
      <c r="X18" s="79"/>
    </row>
    <row r="19" spans="1:24" s="51" customFormat="1">
      <c r="A19" s="77" t="str">
        <f t="shared" si="0"/>
        <v/>
      </c>
      <c r="B19" s="78" t="str">
        <f t="shared" si="1"/>
        <v/>
      </c>
      <c r="C19" s="78" t="str">
        <f t="shared" si="2"/>
        <v/>
      </c>
      <c r="D19" s="79"/>
      <c r="E19" s="79"/>
      <c r="F19" s="79"/>
      <c r="G19" s="79"/>
      <c r="H19" s="79"/>
      <c r="I19" s="79"/>
      <c r="J19" s="79"/>
      <c r="K19" s="79"/>
      <c r="L19" s="79"/>
      <c r="M19" s="79"/>
      <c r="N19" s="79"/>
      <c r="O19" s="79"/>
      <c r="P19" s="79"/>
      <c r="Q19" s="79"/>
      <c r="R19" s="79"/>
      <c r="S19" s="79"/>
      <c r="T19" s="79"/>
      <c r="U19" s="79"/>
      <c r="V19" s="79"/>
      <c r="W19" s="79"/>
      <c r="X19" s="79"/>
    </row>
    <row r="20" spans="1:24" s="51" customFormat="1">
      <c r="A20" s="77" t="str">
        <f t="shared" si="0"/>
        <v/>
      </c>
      <c r="B20" s="78" t="str">
        <f t="shared" si="1"/>
        <v/>
      </c>
      <c r="C20" s="78" t="str">
        <f t="shared" si="2"/>
        <v/>
      </c>
      <c r="D20" s="79"/>
      <c r="E20" s="79"/>
      <c r="F20" s="79"/>
      <c r="G20" s="79"/>
      <c r="H20" s="79"/>
      <c r="I20" s="79"/>
      <c r="J20" s="79"/>
      <c r="K20" s="79"/>
      <c r="L20" s="79"/>
      <c r="M20" s="79"/>
      <c r="N20" s="79"/>
      <c r="O20" s="79"/>
      <c r="P20" s="79"/>
      <c r="Q20" s="79"/>
      <c r="R20" s="79"/>
      <c r="S20" s="79"/>
      <c r="T20" s="79"/>
      <c r="U20" s="79"/>
      <c r="V20" s="79"/>
      <c r="W20" s="79"/>
      <c r="X20" s="79"/>
    </row>
    <row r="21" spans="1:24" s="51" customFormat="1">
      <c r="A21" s="77" t="str">
        <f t="shared" si="0"/>
        <v/>
      </c>
      <c r="B21" s="78" t="str">
        <f t="shared" si="1"/>
        <v/>
      </c>
      <c r="C21" s="78" t="str">
        <f t="shared" si="2"/>
        <v/>
      </c>
      <c r="D21" s="79"/>
      <c r="E21" s="79"/>
      <c r="F21" s="79"/>
      <c r="G21" s="79"/>
      <c r="H21" s="79"/>
      <c r="I21" s="79"/>
      <c r="J21" s="79"/>
      <c r="K21" s="79"/>
      <c r="L21" s="79"/>
      <c r="M21" s="79"/>
      <c r="N21" s="79"/>
      <c r="O21" s="79"/>
      <c r="P21" s="79"/>
      <c r="Q21" s="79"/>
      <c r="R21" s="79"/>
      <c r="S21" s="79"/>
      <c r="T21" s="79"/>
      <c r="U21" s="79"/>
      <c r="V21" s="79"/>
      <c r="W21" s="79"/>
      <c r="X21" s="79"/>
    </row>
    <row r="22" spans="1:24" s="51" customFormat="1">
      <c r="A22" s="77" t="str">
        <f t="shared" si="0"/>
        <v/>
      </c>
      <c r="B22" s="78" t="str">
        <f t="shared" si="1"/>
        <v/>
      </c>
      <c r="C22" s="78" t="str">
        <f t="shared" si="2"/>
        <v/>
      </c>
      <c r="D22" s="79"/>
      <c r="E22" s="79"/>
      <c r="F22" s="79"/>
      <c r="G22" s="79"/>
      <c r="H22" s="79"/>
      <c r="I22" s="79"/>
      <c r="J22" s="79"/>
      <c r="K22" s="79"/>
      <c r="L22" s="79"/>
      <c r="M22" s="79"/>
      <c r="N22" s="79"/>
      <c r="O22" s="79"/>
      <c r="P22" s="79"/>
      <c r="Q22" s="79"/>
      <c r="R22" s="79"/>
      <c r="S22" s="79"/>
      <c r="T22" s="79"/>
      <c r="U22" s="79"/>
      <c r="V22" s="79"/>
      <c r="W22" s="79"/>
      <c r="X22" s="79"/>
    </row>
    <row r="23" spans="1:24" s="51" customFormat="1">
      <c r="A23" s="77" t="str">
        <f t="shared" si="0"/>
        <v/>
      </c>
      <c r="B23" s="78" t="str">
        <f t="shared" si="1"/>
        <v/>
      </c>
      <c r="C23" s="78" t="str">
        <f t="shared" si="2"/>
        <v/>
      </c>
      <c r="D23" s="79"/>
      <c r="E23" s="79"/>
      <c r="F23" s="79"/>
      <c r="G23" s="79"/>
      <c r="H23" s="79"/>
      <c r="I23" s="79"/>
      <c r="J23" s="79"/>
      <c r="K23" s="79"/>
      <c r="L23" s="79"/>
      <c r="M23" s="79"/>
      <c r="N23" s="79"/>
      <c r="O23" s="79"/>
      <c r="P23" s="79"/>
      <c r="Q23" s="79"/>
      <c r="R23" s="79"/>
      <c r="S23" s="79"/>
      <c r="T23" s="79"/>
      <c r="U23" s="79"/>
      <c r="V23" s="79"/>
      <c r="W23" s="79"/>
      <c r="X23" s="79"/>
    </row>
    <row r="24" spans="1:24" s="51" customFormat="1">
      <c r="A24" s="77" t="str">
        <f t="shared" si="0"/>
        <v/>
      </c>
      <c r="B24" s="78" t="str">
        <f t="shared" si="1"/>
        <v/>
      </c>
      <c r="C24" s="78" t="str">
        <f t="shared" si="2"/>
        <v/>
      </c>
      <c r="D24" s="79"/>
      <c r="E24" s="79"/>
      <c r="F24" s="79"/>
      <c r="G24" s="79"/>
      <c r="H24" s="79"/>
      <c r="I24" s="79"/>
      <c r="J24" s="79"/>
      <c r="K24" s="79"/>
      <c r="L24" s="79"/>
      <c r="M24" s="79"/>
      <c r="N24" s="79"/>
      <c r="O24" s="79"/>
      <c r="P24" s="79"/>
      <c r="Q24" s="79"/>
      <c r="R24" s="79"/>
      <c r="S24" s="79"/>
      <c r="T24" s="79"/>
      <c r="U24" s="79"/>
      <c r="V24" s="79"/>
      <c r="W24" s="79"/>
      <c r="X24" s="79"/>
    </row>
    <row r="25" spans="1:24" s="51" customFormat="1">
      <c r="A25" s="77" t="str">
        <f t="shared" si="0"/>
        <v/>
      </c>
      <c r="B25" s="78" t="str">
        <f t="shared" si="1"/>
        <v/>
      </c>
      <c r="C25" s="78" t="str">
        <f t="shared" si="2"/>
        <v/>
      </c>
      <c r="D25" s="79"/>
      <c r="E25" s="79"/>
      <c r="F25" s="79"/>
      <c r="G25" s="79"/>
      <c r="H25" s="79"/>
      <c r="I25" s="79"/>
      <c r="J25" s="79"/>
      <c r="K25" s="79"/>
      <c r="L25" s="79"/>
      <c r="M25" s="79"/>
      <c r="N25" s="79"/>
      <c r="O25" s="79"/>
      <c r="P25" s="79"/>
      <c r="Q25" s="79"/>
      <c r="R25" s="79"/>
      <c r="S25" s="79"/>
      <c r="T25" s="79"/>
      <c r="U25" s="79"/>
      <c r="V25" s="79"/>
      <c r="W25" s="79"/>
      <c r="X25" s="79"/>
    </row>
    <row r="26" spans="1:24" s="51" customFormat="1">
      <c r="A26" s="77" t="str">
        <f t="shared" si="0"/>
        <v/>
      </c>
      <c r="B26" s="78" t="str">
        <f t="shared" si="1"/>
        <v/>
      </c>
      <c r="C26" s="78" t="str">
        <f t="shared" si="2"/>
        <v/>
      </c>
      <c r="D26" s="79"/>
      <c r="E26" s="79"/>
      <c r="F26" s="79"/>
      <c r="G26" s="79"/>
      <c r="H26" s="79"/>
      <c r="I26" s="79"/>
      <c r="J26" s="79"/>
      <c r="K26" s="79"/>
      <c r="L26" s="79"/>
      <c r="M26" s="79"/>
      <c r="N26" s="79"/>
      <c r="O26" s="79"/>
      <c r="P26" s="79"/>
      <c r="Q26" s="79"/>
      <c r="R26" s="79"/>
      <c r="S26" s="79"/>
      <c r="T26" s="79"/>
      <c r="U26" s="79"/>
      <c r="V26" s="79"/>
      <c r="W26" s="79"/>
      <c r="X26" s="79"/>
    </row>
    <row r="27" spans="1:24" s="51" customFormat="1">
      <c r="A27" s="77" t="str">
        <f t="shared" si="0"/>
        <v/>
      </c>
      <c r="B27" s="78" t="str">
        <f t="shared" si="1"/>
        <v/>
      </c>
      <c r="C27" s="78" t="str">
        <f t="shared" si="2"/>
        <v/>
      </c>
      <c r="D27" s="79"/>
      <c r="E27" s="79"/>
      <c r="F27" s="79"/>
      <c r="G27" s="79"/>
      <c r="H27" s="79"/>
      <c r="I27" s="79"/>
      <c r="J27" s="79"/>
      <c r="K27" s="79"/>
      <c r="L27" s="79"/>
      <c r="M27" s="79"/>
      <c r="N27" s="79"/>
      <c r="O27" s="79"/>
      <c r="P27" s="79"/>
      <c r="Q27" s="79"/>
      <c r="R27" s="79"/>
      <c r="S27" s="79"/>
      <c r="T27" s="79"/>
      <c r="U27" s="79"/>
      <c r="V27" s="79"/>
      <c r="W27" s="79"/>
      <c r="X27" s="79"/>
    </row>
    <row r="28" spans="1:24" s="51" customFormat="1">
      <c r="A28" s="77" t="str">
        <f t="shared" si="0"/>
        <v/>
      </c>
      <c r="B28" s="78" t="str">
        <f t="shared" si="1"/>
        <v/>
      </c>
      <c r="C28" s="78" t="str">
        <f t="shared" si="2"/>
        <v/>
      </c>
      <c r="D28" s="79"/>
      <c r="E28" s="79"/>
      <c r="F28" s="79"/>
      <c r="G28" s="79"/>
      <c r="H28" s="79"/>
      <c r="I28" s="79"/>
      <c r="J28" s="79"/>
      <c r="K28" s="79"/>
      <c r="L28" s="79"/>
      <c r="M28" s="79"/>
      <c r="N28" s="79"/>
      <c r="O28" s="79"/>
      <c r="P28" s="79"/>
      <c r="Q28" s="79"/>
      <c r="R28" s="79"/>
      <c r="S28" s="79"/>
      <c r="T28" s="79"/>
      <c r="U28" s="79"/>
      <c r="V28" s="79"/>
      <c r="W28" s="79"/>
      <c r="X28" s="79"/>
    </row>
    <row r="29" spans="1:24" s="51" customFormat="1">
      <c r="A29" s="77" t="str">
        <f t="shared" si="0"/>
        <v/>
      </c>
      <c r="B29" s="78" t="str">
        <f t="shared" si="1"/>
        <v/>
      </c>
      <c r="C29" s="78" t="str">
        <f t="shared" si="2"/>
        <v/>
      </c>
      <c r="D29" s="79"/>
      <c r="E29" s="79"/>
      <c r="F29" s="79"/>
      <c r="G29" s="79"/>
      <c r="H29" s="79"/>
      <c r="I29" s="79"/>
      <c r="J29" s="79"/>
      <c r="K29" s="79"/>
      <c r="L29" s="79"/>
      <c r="M29" s="79"/>
      <c r="N29" s="79"/>
      <c r="O29" s="79"/>
      <c r="P29" s="79"/>
      <c r="Q29" s="79"/>
      <c r="R29" s="79"/>
      <c r="S29" s="79"/>
      <c r="T29" s="79"/>
      <c r="U29" s="79"/>
      <c r="V29" s="79"/>
      <c r="W29" s="79"/>
      <c r="X29" s="79"/>
    </row>
    <row r="30" spans="1:24" s="51" customFormat="1">
      <c r="A30" s="77" t="str">
        <f t="shared" si="0"/>
        <v/>
      </c>
      <c r="B30" s="78" t="str">
        <f t="shared" si="1"/>
        <v/>
      </c>
      <c r="C30" s="78" t="str">
        <f t="shared" si="2"/>
        <v/>
      </c>
      <c r="D30" s="79"/>
      <c r="E30" s="79"/>
      <c r="F30" s="79"/>
      <c r="G30" s="79"/>
      <c r="H30" s="79"/>
      <c r="I30" s="79"/>
      <c r="J30" s="79"/>
      <c r="K30" s="79"/>
      <c r="L30" s="79"/>
      <c r="M30" s="79"/>
      <c r="N30" s="79"/>
      <c r="O30" s="79"/>
      <c r="P30" s="79"/>
      <c r="Q30" s="79"/>
      <c r="R30" s="79"/>
      <c r="S30" s="79"/>
      <c r="T30" s="79"/>
      <c r="U30" s="79"/>
      <c r="V30" s="79"/>
      <c r="W30" s="79"/>
      <c r="X30" s="79"/>
    </row>
    <row r="31" spans="1:24" s="51" customFormat="1">
      <c r="A31" s="77" t="str">
        <f t="shared" si="0"/>
        <v/>
      </c>
      <c r="B31" s="78" t="str">
        <f t="shared" si="1"/>
        <v/>
      </c>
      <c r="C31" s="78" t="str">
        <f t="shared" si="2"/>
        <v/>
      </c>
      <c r="D31" s="79"/>
      <c r="E31" s="79"/>
      <c r="F31" s="79"/>
      <c r="G31" s="79"/>
      <c r="H31" s="79"/>
      <c r="I31" s="79"/>
      <c r="J31" s="79"/>
      <c r="K31" s="79"/>
      <c r="L31" s="79"/>
      <c r="M31" s="79"/>
      <c r="N31" s="79"/>
      <c r="O31" s="79"/>
      <c r="P31" s="79"/>
      <c r="Q31" s="79"/>
      <c r="R31" s="79"/>
      <c r="S31" s="79"/>
      <c r="T31" s="79"/>
      <c r="U31" s="79"/>
      <c r="V31" s="79"/>
      <c r="W31" s="79"/>
      <c r="X31" s="79"/>
    </row>
    <row r="32" spans="1:24" s="51" customFormat="1">
      <c r="A32" s="77" t="str">
        <f t="shared" si="0"/>
        <v/>
      </c>
      <c r="B32" s="78" t="str">
        <f t="shared" si="1"/>
        <v/>
      </c>
      <c r="C32" s="78" t="str">
        <f t="shared" si="2"/>
        <v/>
      </c>
      <c r="D32" s="79"/>
      <c r="E32" s="79"/>
      <c r="F32" s="79"/>
      <c r="G32" s="79"/>
      <c r="H32" s="79"/>
      <c r="I32" s="79"/>
      <c r="J32" s="79"/>
      <c r="K32" s="79"/>
      <c r="L32" s="79"/>
      <c r="M32" s="79"/>
      <c r="N32" s="79"/>
      <c r="O32" s="79"/>
      <c r="P32" s="79"/>
      <c r="Q32" s="79"/>
      <c r="R32" s="79"/>
      <c r="S32" s="79"/>
      <c r="T32" s="79"/>
      <c r="U32" s="79"/>
      <c r="V32" s="79"/>
      <c r="W32" s="79"/>
      <c r="X32" s="79"/>
    </row>
    <row r="33" spans="1:24">
      <c r="A33" s="77" t="str">
        <f t="shared" si="0"/>
        <v/>
      </c>
      <c r="B33" s="78" t="str">
        <f t="shared" si="1"/>
        <v/>
      </c>
      <c r="C33" s="78" t="str">
        <f t="shared" si="2"/>
        <v/>
      </c>
      <c r="D33" s="82"/>
      <c r="E33" s="82"/>
      <c r="F33" s="82"/>
      <c r="G33" s="82"/>
      <c r="H33" s="82"/>
      <c r="I33" s="82"/>
      <c r="J33" s="82"/>
      <c r="K33" s="82"/>
      <c r="L33" s="82"/>
      <c r="M33" s="82"/>
      <c r="N33" s="82"/>
      <c r="O33" s="82"/>
      <c r="P33" s="82"/>
      <c r="Q33" s="82"/>
      <c r="R33" s="82"/>
      <c r="S33" s="82"/>
      <c r="T33" s="82"/>
      <c r="U33" s="82"/>
      <c r="V33" s="82"/>
      <c r="W33" s="82"/>
      <c r="X33" s="82"/>
    </row>
    <row r="34" spans="1:24">
      <c r="A34" s="77" t="str">
        <f t="shared" si="0"/>
        <v/>
      </c>
      <c r="B34" s="78" t="str">
        <f t="shared" si="1"/>
        <v/>
      </c>
      <c r="C34" s="78" t="str">
        <f t="shared" si="2"/>
        <v/>
      </c>
      <c r="D34" s="82"/>
      <c r="E34" s="82"/>
      <c r="F34" s="82"/>
      <c r="G34" s="82"/>
      <c r="H34" s="82"/>
      <c r="I34" s="82"/>
      <c r="J34" s="82"/>
      <c r="K34" s="82"/>
      <c r="L34" s="82"/>
      <c r="M34" s="82"/>
      <c r="N34" s="82"/>
      <c r="O34" s="82"/>
      <c r="P34" s="82"/>
      <c r="Q34" s="82"/>
      <c r="R34" s="82"/>
      <c r="S34" s="82"/>
      <c r="T34" s="82"/>
      <c r="U34" s="82"/>
      <c r="V34" s="82"/>
      <c r="W34" s="82"/>
      <c r="X34" s="82"/>
    </row>
    <row r="35" spans="1:24">
      <c r="A35" s="77" t="str">
        <f t="shared" ref="A35:A66" si="3">IF(S35="","",S35)</f>
        <v/>
      </c>
      <c r="B35" s="78" t="str">
        <f t="shared" ref="B35:B66" si="4">IF(F35="","",ASC(F35))</f>
        <v/>
      </c>
      <c r="C35" s="78" t="str">
        <f t="shared" ref="C35:C66" si="5">IF(G35="","",G35&amp;" "&amp;H35)</f>
        <v/>
      </c>
      <c r="D35" s="82"/>
      <c r="E35" s="82"/>
      <c r="F35" s="82"/>
      <c r="G35" s="82"/>
      <c r="H35" s="82"/>
      <c r="I35" s="82"/>
      <c r="J35" s="82"/>
      <c r="K35" s="82"/>
      <c r="L35" s="82"/>
      <c r="M35" s="82"/>
      <c r="N35" s="82"/>
      <c r="O35" s="82"/>
      <c r="P35" s="82"/>
      <c r="Q35" s="82"/>
      <c r="R35" s="82"/>
      <c r="S35" s="82"/>
      <c r="T35" s="82"/>
      <c r="U35" s="82"/>
      <c r="V35" s="82"/>
      <c r="W35" s="82"/>
      <c r="X35" s="82"/>
    </row>
    <row r="36" spans="1:24">
      <c r="A36" s="77" t="str">
        <f t="shared" si="3"/>
        <v/>
      </c>
      <c r="B36" s="78" t="str">
        <f t="shared" si="4"/>
        <v/>
      </c>
      <c r="C36" s="78" t="str">
        <f t="shared" si="5"/>
        <v/>
      </c>
      <c r="D36" s="82"/>
      <c r="E36" s="82"/>
      <c r="F36" s="82"/>
      <c r="G36" s="82"/>
      <c r="H36" s="82"/>
      <c r="I36" s="82"/>
      <c r="J36" s="82"/>
      <c r="K36" s="82"/>
      <c r="L36" s="82"/>
      <c r="M36" s="82"/>
      <c r="N36" s="82"/>
      <c r="O36" s="82"/>
      <c r="P36" s="82"/>
      <c r="Q36" s="82"/>
      <c r="R36" s="82"/>
      <c r="S36" s="82"/>
      <c r="T36" s="82"/>
      <c r="U36" s="82"/>
      <c r="V36" s="82"/>
      <c r="W36" s="82"/>
      <c r="X36" s="82"/>
    </row>
    <row r="37" spans="1:24">
      <c r="A37" s="77" t="str">
        <f t="shared" si="3"/>
        <v/>
      </c>
      <c r="B37" s="78" t="str">
        <f t="shared" si="4"/>
        <v/>
      </c>
      <c r="C37" s="78" t="str">
        <f t="shared" si="5"/>
        <v/>
      </c>
      <c r="D37" s="82"/>
      <c r="E37" s="82"/>
      <c r="F37" s="82"/>
      <c r="G37" s="82"/>
      <c r="H37" s="82"/>
      <c r="I37" s="82"/>
      <c r="J37" s="82"/>
      <c r="K37" s="82"/>
      <c r="L37" s="82"/>
      <c r="M37" s="82"/>
      <c r="N37" s="82"/>
      <c r="O37" s="82"/>
      <c r="P37" s="82"/>
      <c r="Q37" s="82"/>
      <c r="R37" s="82"/>
      <c r="S37" s="82"/>
      <c r="T37" s="82"/>
      <c r="U37" s="82"/>
      <c r="V37" s="82"/>
      <c r="W37" s="82"/>
      <c r="X37" s="82"/>
    </row>
    <row r="38" spans="1:24">
      <c r="A38" s="77" t="str">
        <f t="shared" si="3"/>
        <v/>
      </c>
      <c r="B38" s="78" t="str">
        <f t="shared" si="4"/>
        <v/>
      </c>
      <c r="C38" s="78" t="str">
        <f t="shared" si="5"/>
        <v/>
      </c>
      <c r="D38" s="82"/>
      <c r="E38" s="82"/>
      <c r="F38" s="82"/>
      <c r="G38" s="82"/>
      <c r="H38" s="82"/>
      <c r="I38" s="82"/>
      <c r="J38" s="82"/>
      <c r="K38" s="82"/>
      <c r="L38" s="82"/>
      <c r="M38" s="82"/>
      <c r="N38" s="82"/>
      <c r="O38" s="82"/>
      <c r="P38" s="82"/>
      <c r="Q38" s="82"/>
      <c r="R38" s="82"/>
      <c r="S38" s="82"/>
      <c r="T38" s="82"/>
      <c r="U38" s="82"/>
      <c r="V38" s="82"/>
      <c r="W38" s="82"/>
      <c r="X38" s="82"/>
    </row>
    <row r="39" spans="1:24">
      <c r="A39" s="77" t="str">
        <f t="shared" si="3"/>
        <v/>
      </c>
      <c r="B39" s="78" t="str">
        <f t="shared" si="4"/>
        <v/>
      </c>
      <c r="C39" s="78" t="str">
        <f t="shared" si="5"/>
        <v/>
      </c>
      <c r="D39" s="82"/>
      <c r="E39" s="82"/>
      <c r="F39" s="82"/>
      <c r="G39" s="82"/>
      <c r="H39" s="82"/>
      <c r="I39" s="82"/>
      <c r="J39" s="82"/>
      <c r="K39" s="82"/>
      <c r="L39" s="82"/>
      <c r="M39" s="82"/>
      <c r="N39" s="82"/>
      <c r="O39" s="82"/>
      <c r="P39" s="82"/>
      <c r="Q39" s="82"/>
      <c r="R39" s="82"/>
      <c r="S39" s="82"/>
      <c r="T39" s="82"/>
      <c r="U39" s="82"/>
      <c r="V39" s="82"/>
      <c r="W39" s="82"/>
      <c r="X39" s="82"/>
    </row>
    <row r="40" spans="1:24">
      <c r="A40" s="77" t="str">
        <f t="shared" si="3"/>
        <v/>
      </c>
      <c r="B40" s="78" t="str">
        <f t="shared" si="4"/>
        <v/>
      </c>
      <c r="C40" s="78" t="str">
        <f t="shared" si="5"/>
        <v/>
      </c>
      <c r="D40" s="82"/>
      <c r="E40" s="82"/>
      <c r="F40" s="82"/>
      <c r="G40" s="82"/>
      <c r="H40" s="82"/>
      <c r="I40" s="82"/>
      <c r="J40" s="82"/>
      <c r="K40" s="82"/>
      <c r="L40" s="82"/>
      <c r="M40" s="82"/>
      <c r="N40" s="82"/>
      <c r="O40" s="82"/>
      <c r="P40" s="82"/>
      <c r="Q40" s="82"/>
      <c r="R40" s="82"/>
      <c r="S40" s="82"/>
      <c r="T40" s="82"/>
      <c r="U40" s="82"/>
      <c r="V40" s="82"/>
      <c r="W40" s="82"/>
      <c r="X40" s="82"/>
    </row>
    <row r="41" spans="1:24">
      <c r="A41" s="77" t="str">
        <f t="shared" si="3"/>
        <v/>
      </c>
      <c r="B41" s="78" t="str">
        <f t="shared" si="4"/>
        <v/>
      </c>
      <c r="C41" s="78" t="str">
        <f t="shared" si="5"/>
        <v/>
      </c>
      <c r="D41" s="82"/>
      <c r="E41" s="82"/>
      <c r="F41" s="82"/>
      <c r="G41" s="82"/>
      <c r="H41" s="82"/>
      <c r="I41" s="82"/>
      <c r="J41" s="82"/>
      <c r="K41" s="82"/>
      <c r="L41" s="82"/>
      <c r="M41" s="82"/>
      <c r="N41" s="82"/>
      <c r="O41" s="82"/>
      <c r="P41" s="82"/>
      <c r="Q41" s="82"/>
      <c r="R41" s="82"/>
      <c r="S41" s="82"/>
      <c r="T41" s="82"/>
      <c r="U41" s="82"/>
      <c r="V41" s="82"/>
      <c r="W41" s="82"/>
      <c r="X41" s="82"/>
    </row>
    <row r="42" spans="1:24">
      <c r="A42" s="77" t="str">
        <f t="shared" si="3"/>
        <v/>
      </c>
      <c r="B42" s="78" t="str">
        <f t="shared" si="4"/>
        <v/>
      </c>
      <c r="C42" s="78" t="str">
        <f t="shared" si="5"/>
        <v/>
      </c>
      <c r="D42" s="82"/>
      <c r="E42" s="82"/>
      <c r="F42" s="82"/>
      <c r="G42" s="82"/>
      <c r="H42" s="82"/>
      <c r="I42" s="82"/>
      <c r="J42" s="82"/>
      <c r="K42" s="82"/>
      <c r="L42" s="82"/>
      <c r="M42" s="82"/>
      <c r="N42" s="82"/>
      <c r="O42" s="82"/>
      <c r="P42" s="82"/>
      <c r="Q42" s="82"/>
      <c r="R42" s="82"/>
      <c r="S42" s="82"/>
      <c r="T42" s="82"/>
      <c r="U42" s="82"/>
      <c r="V42" s="82"/>
      <c r="W42" s="82"/>
      <c r="X42" s="82"/>
    </row>
    <row r="43" spans="1:24">
      <c r="A43" s="77" t="str">
        <f t="shared" si="3"/>
        <v/>
      </c>
      <c r="B43" s="78" t="str">
        <f t="shared" si="4"/>
        <v/>
      </c>
      <c r="C43" s="78" t="str">
        <f t="shared" si="5"/>
        <v/>
      </c>
      <c r="D43" s="82"/>
      <c r="E43" s="82"/>
      <c r="F43" s="82"/>
      <c r="G43" s="82"/>
      <c r="H43" s="82"/>
      <c r="I43" s="82"/>
      <c r="J43" s="82"/>
      <c r="K43" s="82"/>
      <c r="L43" s="82"/>
      <c r="M43" s="82"/>
      <c r="N43" s="82"/>
      <c r="O43" s="82"/>
      <c r="P43" s="82"/>
      <c r="Q43" s="82"/>
      <c r="R43" s="82"/>
      <c r="S43" s="82"/>
      <c r="T43" s="82"/>
      <c r="U43" s="82"/>
      <c r="V43" s="82"/>
      <c r="W43" s="82"/>
      <c r="X43" s="82"/>
    </row>
    <row r="44" spans="1:24">
      <c r="A44" s="77" t="str">
        <f t="shared" si="3"/>
        <v/>
      </c>
      <c r="B44" s="78" t="str">
        <f t="shared" si="4"/>
        <v/>
      </c>
      <c r="C44" s="78" t="str">
        <f t="shared" si="5"/>
        <v/>
      </c>
      <c r="D44" s="82"/>
      <c r="E44" s="82"/>
      <c r="F44" s="82"/>
      <c r="G44" s="82"/>
      <c r="H44" s="82"/>
      <c r="I44" s="82"/>
      <c r="J44" s="82"/>
      <c r="K44" s="82"/>
      <c r="L44" s="82"/>
      <c r="M44" s="82"/>
      <c r="N44" s="82"/>
      <c r="O44" s="82"/>
      <c r="P44" s="82"/>
      <c r="Q44" s="82"/>
      <c r="R44" s="82"/>
      <c r="S44" s="82"/>
      <c r="T44" s="82"/>
      <c r="U44" s="82"/>
      <c r="V44" s="82"/>
      <c r="W44" s="82"/>
      <c r="X44" s="82"/>
    </row>
    <row r="45" spans="1:24">
      <c r="A45" s="77" t="str">
        <f t="shared" si="3"/>
        <v/>
      </c>
      <c r="B45" s="78" t="str">
        <f t="shared" si="4"/>
        <v/>
      </c>
      <c r="C45" s="78" t="str">
        <f t="shared" si="5"/>
        <v/>
      </c>
      <c r="D45" s="82"/>
      <c r="E45" s="82"/>
      <c r="F45" s="82"/>
      <c r="G45" s="82"/>
      <c r="H45" s="82"/>
      <c r="I45" s="82"/>
      <c r="J45" s="82"/>
      <c r="K45" s="82"/>
      <c r="L45" s="82"/>
      <c r="M45" s="82"/>
      <c r="N45" s="82"/>
      <c r="O45" s="82"/>
      <c r="P45" s="82"/>
      <c r="Q45" s="82"/>
      <c r="R45" s="82"/>
      <c r="S45" s="82"/>
      <c r="T45" s="82"/>
      <c r="U45" s="82"/>
      <c r="V45" s="82"/>
      <c r="W45" s="82"/>
      <c r="X45" s="82"/>
    </row>
    <row r="46" spans="1:24">
      <c r="A46" s="77" t="str">
        <f t="shared" si="3"/>
        <v/>
      </c>
      <c r="B46" s="78" t="str">
        <f t="shared" si="4"/>
        <v/>
      </c>
      <c r="C46" s="78" t="str">
        <f t="shared" si="5"/>
        <v/>
      </c>
      <c r="D46" s="82"/>
      <c r="E46" s="82"/>
      <c r="F46" s="82"/>
      <c r="G46" s="82"/>
      <c r="H46" s="82"/>
      <c r="I46" s="82"/>
      <c r="J46" s="82"/>
      <c r="K46" s="82"/>
      <c r="L46" s="82"/>
      <c r="M46" s="82"/>
      <c r="N46" s="82"/>
      <c r="O46" s="82"/>
      <c r="P46" s="82"/>
      <c r="Q46" s="82"/>
      <c r="R46" s="82"/>
      <c r="S46" s="82"/>
      <c r="T46" s="82"/>
      <c r="U46" s="82"/>
      <c r="V46" s="82"/>
      <c r="W46" s="82"/>
      <c r="X46" s="82"/>
    </row>
    <row r="47" spans="1:24">
      <c r="A47" s="77" t="str">
        <f t="shared" si="3"/>
        <v/>
      </c>
      <c r="B47" s="78" t="str">
        <f t="shared" si="4"/>
        <v/>
      </c>
      <c r="C47" s="78" t="str">
        <f t="shared" si="5"/>
        <v/>
      </c>
      <c r="D47" s="82"/>
      <c r="E47" s="82"/>
      <c r="F47" s="82"/>
      <c r="G47" s="82"/>
      <c r="H47" s="82"/>
      <c r="I47" s="82"/>
      <c r="J47" s="82"/>
      <c r="K47" s="82"/>
      <c r="L47" s="82"/>
      <c r="M47" s="82"/>
      <c r="N47" s="82"/>
      <c r="O47" s="82"/>
      <c r="P47" s="82"/>
      <c r="Q47" s="82"/>
      <c r="R47" s="82"/>
      <c r="S47" s="82"/>
      <c r="T47" s="82"/>
      <c r="U47" s="82"/>
      <c r="V47" s="82"/>
      <c r="W47" s="82"/>
      <c r="X47" s="82"/>
    </row>
    <row r="48" spans="1:24">
      <c r="A48" s="77" t="str">
        <f t="shared" si="3"/>
        <v/>
      </c>
      <c r="B48" s="78" t="str">
        <f t="shared" si="4"/>
        <v/>
      </c>
      <c r="C48" s="78" t="str">
        <f t="shared" si="5"/>
        <v/>
      </c>
      <c r="D48" s="82"/>
      <c r="E48" s="82"/>
      <c r="F48" s="82"/>
      <c r="G48" s="82"/>
      <c r="H48" s="82"/>
      <c r="I48" s="82"/>
      <c r="J48" s="82"/>
      <c r="K48" s="82"/>
      <c r="L48" s="82"/>
      <c r="M48" s="82"/>
      <c r="N48" s="82"/>
      <c r="O48" s="82"/>
      <c r="P48" s="82"/>
      <c r="Q48" s="82"/>
      <c r="R48" s="82"/>
      <c r="S48" s="82"/>
      <c r="T48" s="82"/>
      <c r="U48" s="82"/>
      <c r="V48" s="82"/>
      <c r="W48" s="82"/>
      <c r="X48" s="82"/>
    </row>
    <row r="49" spans="1:24">
      <c r="A49" s="77" t="str">
        <f t="shared" si="3"/>
        <v/>
      </c>
      <c r="B49" s="78" t="str">
        <f t="shared" si="4"/>
        <v/>
      </c>
      <c r="C49" s="78" t="str">
        <f t="shared" si="5"/>
        <v/>
      </c>
      <c r="D49" s="82"/>
      <c r="E49" s="82"/>
      <c r="F49" s="82"/>
      <c r="G49" s="82"/>
      <c r="H49" s="82"/>
      <c r="I49" s="82"/>
      <c r="J49" s="82"/>
      <c r="K49" s="82"/>
      <c r="L49" s="82"/>
      <c r="M49" s="82"/>
      <c r="N49" s="82"/>
      <c r="O49" s="82"/>
      <c r="P49" s="82"/>
      <c r="Q49" s="82"/>
      <c r="R49" s="82"/>
      <c r="S49" s="82"/>
      <c r="T49" s="82"/>
      <c r="U49" s="82"/>
      <c r="V49" s="82"/>
      <c r="W49" s="82"/>
      <c r="X49" s="82"/>
    </row>
    <row r="50" spans="1:24">
      <c r="A50" s="77" t="str">
        <f t="shared" si="3"/>
        <v/>
      </c>
      <c r="B50" s="78" t="str">
        <f t="shared" si="4"/>
        <v/>
      </c>
      <c r="C50" s="78" t="str">
        <f t="shared" si="5"/>
        <v/>
      </c>
      <c r="D50" s="82"/>
      <c r="E50" s="82"/>
      <c r="F50" s="82"/>
      <c r="G50" s="82"/>
      <c r="H50" s="82"/>
      <c r="I50" s="82"/>
      <c r="J50" s="82"/>
      <c r="K50" s="82"/>
      <c r="L50" s="82"/>
      <c r="M50" s="82"/>
      <c r="N50" s="82"/>
      <c r="O50" s="82"/>
      <c r="P50" s="82"/>
      <c r="Q50" s="82"/>
      <c r="R50" s="82"/>
      <c r="S50" s="82"/>
      <c r="T50" s="82"/>
      <c r="U50" s="82"/>
      <c r="V50" s="82"/>
      <c r="W50" s="82"/>
      <c r="X50" s="82"/>
    </row>
    <row r="51" spans="1:24">
      <c r="A51" s="77" t="str">
        <f t="shared" si="3"/>
        <v/>
      </c>
      <c r="B51" s="78" t="str">
        <f t="shared" si="4"/>
        <v/>
      </c>
      <c r="C51" s="78" t="str">
        <f t="shared" si="5"/>
        <v/>
      </c>
      <c r="D51" s="82"/>
      <c r="E51" s="82"/>
      <c r="F51" s="82"/>
      <c r="G51" s="82"/>
      <c r="H51" s="82"/>
      <c r="I51" s="82"/>
      <c r="J51" s="82"/>
      <c r="K51" s="82"/>
      <c r="L51" s="82"/>
      <c r="M51" s="82"/>
      <c r="N51" s="82"/>
      <c r="O51" s="82"/>
      <c r="P51" s="82"/>
      <c r="Q51" s="82"/>
      <c r="R51" s="82"/>
      <c r="S51" s="82"/>
      <c r="T51" s="82"/>
      <c r="U51" s="82"/>
      <c r="V51" s="82"/>
      <c r="W51" s="82"/>
      <c r="X51" s="82"/>
    </row>
    <row r="52" spans="1:24">
      <c r="A52" s="77" t="str">
        <f t="shared" si="3"/>
        <v/>
      </c>
      <c r="B52" s="78" t="str">
        <f t="shared" si="4"/>
        <v/>
      </c>
      <c r="C52" s="78" t="str">
        <f t="shared" si="5"/>
        <v/>
      </c>
      <c r="D52" s="82"/>
      <c r="E52" s="82"/>
      <c r="F52" s="82"/>
      <c r="G52" s="82"/>
      <c r="H52" s="82"/>
      <c r="I52" s="82"/>
      <c r="J52" s="82"/>
      <c r="K52" s="82"/>
      <c r="L52" s="82"/>
      <c r="M52" s="82"/>
      <c r="N52" s="82"/>
      <c r="O52" s="82"/>
      <c r="P52" s="82"/>
      <c r="Q52" s="82"/>
      <c r="R52" s="82"/>
      <c r="S52" s="82"/>
      <c r="T52" s="82"/>
      <c r="U52" s="82"/>
      <c r="V52" s="82"/>
      <c r="W52" s="82"/>
      <c r="X52" s="82"/>
    </row>
    <row r="53" spans="1:24">
      <c r="A53" s="77" t="str">
        <f t="shared" si="3"/>
        <v/>
      </c>
      <c r="B53" s="78" t="str">
        <f t="shared" si="4"/>
        <v/>
      </c>
      <c r="C53" s="78" t="str">
        <f t="shared" si="5"/>
        <v/>
      </c>
      <c r="D53" s="82"/>
      <c r="E53" s="82"/>
      <c r="F53" s="82"/>
      <c r="G53" s="82"/>
      <c r="H53" s="82"/>
      <c r="I53" s="82"/>
      <c r="J53" s="82"/>
      <c r="K53" s="82"/>
      <c r="L53" s="82"/>
      <c r="M53" s="82"/>
      <c r="N53" s="82"/>
      <c r="O53" s="82"/>
      <c r="P53" s="82"/>
      <c r="Q53" s="82"/>
      <c r="R53" s="82"/>
      <c r="S53" s="82"/>
      <c r="T53" s="82"/>
      <c r="U53" s="82"/>
      <c r="V53" s="82"/>
      <c r="W53" s="82"/>
      <c r="X53" s="82"/>
    </row>
    <row r="54" spans="1:24">
      <c r="A54" s="77" t="str">
        <f t="shared" si="3"/>
        <v/>
      </c>
      <c r="B54" s="78" t="str">
        <f t="shared" si="4"/>
        <v/>
      </c>
      <c r="C54" s="78" t="str">
        <f t="shared" si="5"/>
        <v/>
      </c>
      <c r="D54" s="82"/>
      <c r="E54" s="82"/>
      <c r="F54" s="82"/>
      <c r="G54" s="82"/>
      <c r="H54" s="82"/>
      <c r="I54" s="82"/>
      <c r="J54" s="82"/>
      <c r="K54" s="82"/>
      <c r="L54" s="82"/>
      <c r="M54" s="82"/>
      <c r="N54" s="82"/>
      <c r="O54" s="82"/>
      <c r="P54" s="82"/>
      <c r="Q54" s="82"/>
      <c r="R54" s="82"/>
      <c r="S54" s="82"/>
      <c r="T54" s="82"/>
      <c r="U54" s="82"/>
      <c r="V54" s="82"/>
      <c r="W54" s="82"/>
      <c r="X54" s="82"/>
    </row>
    <row r="55" spans="1:24">
      <c r="A55" s="77" t="str">
        <f t="shared" si="3"/>
        <v/>
      </c>
      <c r="B55" s="78" t="str">
        <f t="shared" si="4"/>
        <v/>
      </c>
      <c r="C55" s="78" t="str">
        <f t="shared" si="5"/>
        <v/>
      </c>
      <c r="D55" s="82"/>
      <c r="E55" s="82"/>
      <c r="F55" s="82"/>
      <c r="G55" s="82"/>
      <c r="H55" s="82"/>
      <c r="I55" s="82"/>
      <c r="J55" s="82"/>
      <c r="K55" s="82"/>
      <c r="L55" s="82"/>
      <c r="M55" s="82"/>
      <c r="N55" s="82"/>
      <c r="O55" s="82"/>
      <c r="P55" s="82"/>
      <c r="Q55" s="82"/>
      <c r="R55" s="82"/>
      <c r="S55" s="82"/>
      <c r="T55" s="82"/>
      <c r="U55" s="82"/>
      <c r="V55" s="82"/>
      <c r="W55" s="82"/>
      <c r="X55" s="82"/>
    </row>
    <row r="56" spans="1:24">
      <c r="A56" s="77" t="str">
        <f t="shared" si="3"/>
        <v/>
      </c>
      <c r="B56" s="78" t="str">
        <f t="shared" si="4"/>
        <v/>
      </c>
      <c r="C56" s="78" t="str">
        <f t="shared" si="5"/>
        <v/>
      </c>
      <c r="D56" s="82"/>
      <c r="E56" s="82"/>
      <c r="F56" s="82"/>
      <c r="G56" s="82"/>
      <c r="H56" s="82"/>
      <c r="I56" s="82"/>
      <c r="J56" s="82"/>
      <c r="K56" s="82"/>
      <c r="L56" s="82"/>
      <c r="M56" s="82"/>
      <c r="N56" s="82"/>
      <c r="O56" s="82"/>
      <c r="P56" s="82"/>
      <c r="Q56" s="82"/>
      <c r="R56" s="82"/>
      <c r="S56" s="82"/>
      <c r="T56" s="82"/>
      <c r="U56" s="82"/>
      <c r="V56" s="82"/>
      <c r="W56" s="82"/>
      <c r="X56" s="82"/>
    </row>
    <row r="57" spans="1:24">
      <c r="A57" s="77" t="str">
        <f t="shared" si="3"/>
        <v/>
      </c>
      <c r="B57" s="78" t="str">
        <f t="shared" si="4"/>
        <v/>
      </c>
      <c r="C57" s="78" t="str">
        <f t="shared" si="5"/>
        <v/>
      </c>
      <c r="D57" s="82"/>
      <c r="E57" s="82"/>
      <c r="F57" s="82"/>
      <c r="G57" s="82"/>
      <c r="H57" s="82"/>
      <c r="I57" s="82"/>
      <c r="J57" s="82"/>
      <c r="K57" s="82"/>
      <c r="L57" s="82"/>
      <c r="M57" s="82"/>
      <c r="N57" s="82"/>
      <c r="O57" s="82"/>
      <c r="P57" s="82"/>
      <c r="Q57" s="82"/>
      <c r="R57" s="82"/>
      <c r="S57" s="82"/>
      <c r="T57" s="82"/>
      <c r="U57" s="82"/>
      <c r="V57" s="82"/>
      <c r="W57" s="82"/>
      <c r="X57" s="82"/>
    </row>
    <row r="58" spans="1:24">
      <c r="A58" s="77" t="str">
        <f t="shared" si="3"/>
        <v/>
      </c>
      <c r="B58" s="78" t="str">
        <f t="shared" si="4"/>
        <v/>
      </c>
      <c r="C58" s="78" t="str">
        <f t="shared" si="5"/>
        <v/>
      </c>
      <c r="D58" s="82"/>
      <c r="E58" s="82"/>
      <c r="F58" s="82"/>
      <c r="G58" s="82"/>
      <c r="H58" s="82"/>
      <c r="I58" s="82"/>
      <c r="J58" s="82"/>
      <c r="K58" s="82"/>
      <c r="L58" s="82"/>
      <c r="M58" s="82"/>
      <c r="N58" s="82"/>
      <c r="O58" s="82"/>
      <c r="P58" s="82"/>
      <c r="Q58" s="82"/>
      <c r="R58" s="82"/>
      <c r="S58" s="82"/>
      <c r="T58" s="82"/>
      <c r="U58" s="82"/>
      <c r="V58" s="82"/>
      <c r="W58" s="82"/>
      <c r="X58" s="82"/>
    </row>
    <row r="59" spans="1:24">
      <c r="A59" s="77" t="str">
        <f t="shared" si="3"/>
        <v/>
      </c>
      <c r="B59" s="78" t="str">
        <f t="shared" si="4"/>
        <v/>
      </c>
      <c r="C59" s="78" t="str">
        <f t="shared" si="5"/>
        <v/>
      </c>
      <c r="D59" s="82"/>
      <c r="E59" s="82"/>
      <c r="F59" s="82"/>
      <c r="G59" s="82"/>
      <c r="H59" s="82"/>
      <c r="I59" s="82"/>
      <c r="J59" s="82"/>
      <c r="K59" s="82"/>
      <c r="L59" s="82"/>
      <c r="M59" s="82"/>
      <c r="N59" s="82"/>
      <c r="O59" s="82"/>
      <c r="P59" s="82"/>
      <c r="Q59" s="82"/>
      <c r="R59" s="82"/>
      <c r="S59" s="82"/>
      <c r="T59" s="82"/>
      <c r="U59" s="82"/>
      <c r="V59" s="82"/>
      <c r="W59" s="82"/>
      <c r="X59" s="82"/>
    </row>
    <row r="60" spans="1:24">
      <c r="A60" s="77" t="str">
        <f t="shared" si="3"/>
        <v/>
      </c>
      <c r="B60" s="78" t="str">
        <f t="shared" si="4"/>
        <v/>
      </c>
      <c r="C60" s="78" t="str">
        <f t="shared" si="5"/>
        <v/>
      </c>
      <c r="D60" s="82"/>
      <c r="E60" s="82"/>
      <c r="F60" s="82"/>
      <c r="G60" s="82"/>
      <c r="H60" s="82"/>
      <c r="I60" s="82"/>
      <c r="J60" s="82"/>
      <c r="K60" s="82"/>
      <c r="L60" s="82"/>
      <c r="M60" s="82"/>
      <c r="N60" s="82"/>
      <c r="O60" s="82"/>
      <c r="P60" s="82"/>
      <c r="Q60" s="82"/>
      <c r="R60" s="82"/>
      <c r="S60" s="82"/>
      <c r="T60" s="82"/>
      <c r="U60" s="82"/>
      <c r="V60" s="82"/>
      <c r="W60" s="82"/>
      <c r="X60" s="82"/>
    </row>
    <row r="61" spans="1:24">
      <c r="A61" s="77" t="str">
        <f t="shared" si="3"/>
        <v/>
      </c>
      <c r="B61" s="78" t="str">
        <f t="shared" si="4"/>
        <v/>
      </c>
      <c r="C61" s="78" t="str">
        <f t="shared" si="5"/>
        <v/>
      </c>
      <c r="D61" s="82"/>
      <c r="E61" s="82"/>
      <c r="F61" s="82"/>
      <c r="G61" s="82"/>
      <c r="H61" s="82"/>
      <c r="I61" s="82"/>
      <c r="J61" s="82"/>
      <c r="K61" s="82"/>
      <c r="L61" s="82"/>
      <c r="M61" s="82"/>
      <c r="N61" s="82"/>
      <c r="O61" s="82"/>
      <c r="P61" s="82"/>
      <c r="Q61" s="82"/>
      <c r="R61" s="82"/>
      <c r="S61" s="82"/>
      <c r="T61" s="82"/>
      <c r="U61" s="82"/>
      <c r="V61" s="82"/>
      <c r="W61" s="82"/>
      <c r="X61" s="82"/>
    </row>
    <row r="62" spans="1:24">
      <c r="A62" s="77" t="str">
        <f t="shared" si="3"/>
        <v/>
      </c>
      <c r="B62" s="78" t="str">
        <f t="shared" si="4"/>
        <v/>
      </c>
      <c r="C62" s="78" t="str">
        <f t="shared" si="5"/>
        <v/>
      </c>
      <c r="D62" s="82"/>
      <c r="E62" s="82"/>
      <c r="F62" s="82"/>
      <c r="G62" s="82"/>
      <c r="H62" s="82"/>
      <c r="I62" s="82"/>
      <c r="J62" s="82"/>
      <c r="K62" s="82"/>
      <c r="L62" s="82"/>
      <c r="M62" s="82"/>
      <c r="N62" s="82"/>
      <c r="O62" s="82"/>
      <c r="P62" s="82"/>
      <c r="Q62" s="82"/>
      <c r="R62" s="82"/>
      <c r="S62" s="82"/>
      <c r="T62" s="82"/>
      <c r="U62" s="82"/>
      <c r="V62" s="82"/>
      <c r="W62" s="82"/>
      <c r="X62" s="82"/>
    </row>
    <row r="63" spans="1:24">
      <c r="A63" s="77" t="str">
        <f t="shared" si="3"/>
        <v/>
      </c>
      <c r="B63" s="78" t="str">
        <f t="shared" si="4"/>
        <v/>
      </c>
      <c r="C63" s="78" t="str">
        <f t="shared" si="5"/>
        <v/>
      </c>
      <c r="D63" s="82"/>
      <c r="E63" s="82"/>
      <c r="F63" s="82"/>
      <c r="G63" s="82"/>
      <c r="H63" s="82"/>
      <c r="I63" s="82"/>
      <c r="J63" s="82"/>
      <c r="K63" s="82"/>
      <c r="L63" s="82"/>
      <c r="M63" s="82"/>
      <c r="N63" s="82"/>
      <c r="O63" s="82"/>
      <c r="P63" s="82"/>
      <c r="Q63" s="82"/>
      <c r="R63" s="82"/>
      <c r="S63" s="82"/>
      <c r="T63" s="82"/>
      <c r="U63" s="82"/>
      <c r="V63" s="82"/>
      <c r="W63" s="82"/>
      <c r="X63" s="82"/>
    </row>
    <row r="64" spans="1:24">
      <c r="A64" s="77" t="str">
        <f t="shared" si="3"/>
        <v/>
      </c>
      <c r="B64" s="78" t="str">
        <f t="shared" si="4"/>
        <v/>
      </c>
      <c r="C64" s="78" t="str">
        <f t="shared" si="5"/>
        <v/>
      </c>
      <c r="D64" s="82"/>
      <c r="E64" s="82"/>
      <c r="F64" s="82"/>
      <c r="G64" s="82"/>
      <c r="H64" s="82"/>
      <c r="I64" s="82"/>
      <c r="J64" s="82"/>
      <c r="K64" s="82"/>
      <c r="L64" s="82"/>
      <c r="M64" s="82"/>
      <c r="N64" s="82"/>
      <c r="O64" s="82"/>
      <c r="P64" s="82"/>
      <c r="Q64" s="82"/>
      <c r="R64" s="82"/>
      <c r="S64" s="82"/>
      <c r="T64" s="82"/>
      <c r="U64" s="82"/>
      <c r="V64" s="82"/>
      <c r="W64" s="82"/>
      <c r="X64" s="82"/>
    </row>
    <row r="65" spans="1:24">
      <c r="A65" s="77" t="str">
        <f t="shared" si="3"/>
        <v/>
      </c>
      <c r="B65" s="78" t="str">
        <f t="shared" si="4"/>
        <v/>
      </c>
      <c r="C65" s="78" t="str">
        <f t="shared" si="5"/>
        <v/>
      </c>
      <c r="D65" s="82"/>
      <c r="E65" s="82"/>
      <c r="F65" s="82"/>
      <c r="G65" s="82"/>
      <c r="H65" s="82"/>
      <c r="I65" s="82"/>
      <c r="J65" s="82"/>
      <c r="K65" s="82"/>
      <c r="L65" s="82"/>
      <c r="M65" s="82"/>
      <c r="N65" s="82"/>
      <c r="O65" s="82"/>
      <c r="P65" s="82"/>
      <c r="Q65" s="82"/>
      <c r="R65" s="82"/>
      <c r="S65" s="82"/>
      <c r="T65" s="82"/>
      <c r="U65" s="82"/>
      <c r="V65" s="82"/>
      <c r="W65" s="82"/>
      <c r="X65" s="82"/>
    </row>
    <row r="66" spans="1:24">
      <c r="A66" s="77" t="str">
        <f t="shared" si="3"/>
        <v/>
      </c>
      <c r="B66" s="78" t="str">
        <f t="shared" si="4"/>
        <v/>
      </c>
      <c r="C66" s="78" t="str">
        <f t="shared" si="5"/>
        <v/>
      </c>
      <c r="D66" s="82"/>
      <c r="E66" s="82"/>
      <c r="F66" s="82"/>
      <c r="G66" s="82"/>
      <c r="H66" s="82"/>
      <c r="I66" s="82"/>
      <c r="J66" s="82"/>
      <c r="K66" s="82"/>
      <c r="L66" s="82"/>
      <c r="M66" s="82"/>
      <c r="N66" s="82"/>
      <c r="O66" s="82"/>
      <c r="P66" s="82"/>
      <c r="Q66" s="82"/>
      <c r="R66" s="82"/>
      <c r="S66" s="82"/>
      <c r="T66" s="82"/>
      <c r="U66" s="82"/>
      <c r="V66" s="82"/>
      <c r="W66" s="82"/>
      <c r="X66" s="82"/>
    </row>
    <row r="67" spans="1:24">
      <c r="A67" s="77" t="str">
        <f t="shared" ref="A67:A98" si="6">IF(S67="","",S67)</f>
        <v/>
      </c>
      <c r="B67" s="78" t="str">
        <f t="shared" ref="B67:B98" si="7">IF(F67="","",ASC(F67))</f>
        <v/>
      </c>
      <c r="C67" s="78" t="str">
        <f t="shared" ref="C67:C98" si="8">IF(G67="","",G67&amp;" "&amp;H67)</f>
        <v/>
      </c>
      <c r="D67" s="82"/>
      <c r="E67" s="82"/>
      <c r="F67" s="82"/>
      <c r="G67" s="82"/>
      <c r="H67" s="82"/>
      <c r="I67" s="82"/>
      <c r="J67" s="82"/>
      <c r="K67" s="82"/>
      <c r="L67" s="82"/>
      <c r="M67" s="82"/>
      <c r="N67" s="82"/>
      <c r="O67" s="82"/>
      <c r="P67" s="82"/>
      <c r="Q67" s="82"/>
      <c r="R67" s="82"/>
      <c r="S67" s="82"/>
      <c r="T67" s="82"/>
      <c r="U67" s="82"/>
      <c r="V67" s="82"/>
      <c r="W67" s="82"/>
      <c r="X67" s="82"/>
    </row>
    <row r="68" spans="1:24">
      <c r="A68" s="77" t="str">
        <f t="shared" si="6"/>
        <v/>
      </c>
      <c r="B68" s="78" t="str">
        <f t="shared" si="7"/>
        <v/>
      </c>
      <c r="C68" s="78" t="str">
        <f t="shared" si="8"/>
        <v/>
      </c>
      <c r="D68" s="82"/>
      <c r="E68" s="82"/>
      <c r="F68" s="82"/>
      <c r="G68" s="82"/>
      <c r="H68" s="82"/>
      <c r="I68" s="82"/>
      <c r="J68" s="82"/>
      <c r="K68" s="82"/>
      <c r="L68" s="82"/>
      <c r="M68" s="82"/>
      <c r="N68" s="82"/>
      <c r="O68" s="82"/>
      <c r="P68" s="82"/>
      <c r="Q68" s="82"/>
      <c r="R68" s="82"/>
      <c r="S68" s="82"/>
      <c r="T68" s="82"/>
      <c r="U68" s="82"/>
      <c r="V68" s="82"/>
      <c r="W68" s="82"/>
      <c r="X68" s="82"/>
    </row>
    <row r="69" spans="1:24">
      <c r="A69" s="77" t="str">
        <f t="shared" si="6"/>
        <v/>
      </c>
      <c r="B69" s="78" t="str">
        <f t="shared" si="7"/>
        <v/>
      </c>
      <c r="C69" s="78" t="str">
        <f t="shared" si="8"/>
        <v/>
      </c>
      <c r="D69" s="82"/>
      <c r="E69" s="82"/>
      <c r="F69" s="82"/>
      <c r="G69" s="82"/>
      <c r="H69" s="82"/>
      <c r="I69" s="82"/>
      <c r="J69" s="82"/>
      <c r="K69" s="82"/>
      <c r="L69" s="82"/>
      <c r="M69" s="82"/>
      <c r="N69" s="82"/>
      <c r="O69" s="82"/>
      <c r="P69" s="82"/>
      <c r="Q69" s="82"/>
      <c r="R69" s="82"/>
      <c r="S69" s="82"/>
      <c r="T69" s="82"/>
      <c r="U69" s="82"/>
      <c r="V69" s="82"/>
      <c r="W69" s="82"/>
      <c r="X69" s="82"/>
    </row>
    <row r="70" spans="1:24">
      <c r="A70" s="77" t="str">
        <f t="shared" si="6"/>
        <v/>
      </c>
      <c r="B70" s="78" t="str">
        <f t="shared" si="7"/>
        <v/>
      </c>
      <c r="C70" s="78" t="str">
        <f t="shared" si="8"/>
        <v/>
      </c>
      <c r="D70" s="82"/>
      <c r="E70" s="82"/>
      <c r="F70" s="82"/>
      <c r="G70" s="82"/>
      <c r="H70" s="82"/>
      <c r="I70" s="82"/>
      <c r="J70" s="82"/>
      <c r="K70" s="82"/>
      <c r="L70" s="82"/>
      <c r="M70" s="82"/>
      <c r="N70" s="82"/>
      <c r="O70" s="82"/>
      <c r="P70" s="82"/>
      <c r="Q70" s="82"/>
      <c r="R70" s="82"/>
      <c r="S70" s="82"/>
      <c r="T70" s="82"/>
      <c r="U70" s="82"/>
      <c r="V70" s="82"/>
      <c r="W70" s="82"/>
      <c r="X70" s="82"/>
    </row>
    <row r="71" spans="1:24">
      <c r="A71" s="77" t="str">
        <f t="shared" si="6"/>
        <v/>
      </c>
      <c r="B71" s="78" t="str">
        <f t="shared" si="7"/>
        <v/>
      </c>
      <c r="C71" s="78" t="str">
        <f t="shared" si="8"/>
        <v/>
      </c>
      <c r="D71" s="82"/>
      <c r="E71" s="82"/>
      <c r="F71" s="82"/>
      <c r="G71" s="82"/>
      <c r="H71" s="82"/>
      <c r="I71" s="82"/>
      <c r="J71" s="82"/>
      <c r="K71" s="82"/>
      <c r="L71" s="82"/>
      <c r="M71" s="82"/>
      <c r="N71" s="82"/>
      <c r="O71" s="82"/>
      <c r="P71" s="82"/>
      <c r="Q71" s="82"/>
      <c r="R71" s="82"/>
      <c r="S71" s="82"/>
      <c r="T71" s="82"/>
      <c r="U71" s="82"/>
      <c r="V71" s="82"/>
      <c r="W71" s="82"/>
      <c r="X71" s="82"/>
    </row>
    <row r="72" spans="1:24">
      <c r="A72" s="77" t="str">
        <f t="shared" si="6"/>
        <v/>
      </c>
      <c r="B72" s="78" t="str">
        <f t="shared" si="7"/>
        <v/>
      </c>
      <c r="C72" s="78" t="str">
        <f t="shared" si="8"/>
        <v/>
      </c>
      <c r="D72" s="82"/>
      <c r="E72" s="82"/>
      <c r="F72" s="82"/>
      <c r="G72" s="82"/>
      <c r="H72" s="82"/>
      <c r="I72" s="82"/>
      <c r="J72" s="82"/>
      <c r="K72" s="82"/>
      <c r="L72" s="82"/>
      <c r="M72" s="82"/>
      <c r="N72" s="82"/>
      <c r="O72" s="82"/>
      <c r="P72" s="82"/>
      <c r="Q72" s="82"/>
      <c r="R72" s="82"/>
      <c r="S72" s="82"/>
      <c r="T72" s="82"/>
      <c r="U72" s="82"/>
      <c r="V72" s="82"/>
      <c r="W72" s="82"/>
      <c r="X72" s="82"/>
    </row>
    <row r="73" spans="1:24">
      <c r="A73" s="77" t="str">
        <f t="shared" si="6"/>
        <v/>
      </c>
      <c r="B73" s="78" t="str">
        <f t="shared" si="7"/>
        <v/>
      </c>
      <c r="C73" s="78" t="str">
        <f t="shared" si="8"/>
        <v/>
      </c>
      <c r="D73" s="82"/>
      <c r="E73" s="82"/>
      <c r="F73" s="82"/>
      <c r="G73" s="82"/>
      <c r="H73" s="82"/>
      <c r="I73" s="82"/>
      <c r="J73" s="82"/>
      <c r="K73" s="82"/>
      <c r="L73" s="82"/>
      <c r="M73" s="82"/>
      <c r="N73" s="82"/>
      <c r="O73" s="82"/>
      <c r="P73" s="82"/>
      <c r="Q73" s="82"/>
      <c r="R73" s="82"/>
      <c r="S73" s="82"/>
      <c r="T73" s="82"/>
      <c r="U73" s="82"/>
      <c r="V73" s="82"/>
      <c r="W73" s="82"/>
      <c r="X73" s="82"/>
    </row>
    <row r="74" spans="1:24">
      <c r="A74" s="77" t="str">
        <f t="shared" si="6"/>
        <v/>
      </c>
      <c r="B74" s="78" t="str">
        <f t="shared" si="7"/>
        <v/>
      </c>
      <c r="C74" s="78" t="str">
        <f t="shared" si="8"/>
        <v/>
      </c>
      <c r="D74" s="82"/>
      <c r="E74" s="82"/>
      <c r="F74" s="82"/>
      <c r="G74" s="82"/>
      <c r="H74" s="82"/>
      <c r="I74" s="82"/>
      <c r="J74" s="82"/>
      <c r="K74" s="82"/>
      <c r="L74" s="82"/>
      <c r="M74" s="82"/>
      <c r="N74" s="82"/>
      <c r="O74" s="82"/>
      <c r="P74" s="82"/>
      <c r="Q74" s="82"/>
      <c r="R74" s="82"/>
      <c r="S74" s="82"/>
      <c r="T74" s="82"/>
      <c r="U74" s="82"/>
      <c r="V74" s="82"/>
      <c r="W74" s="82"/>
      <c r="X74" s="82"/>
    </row>
    <row r="75" spans="1:24">
      <c r="A75" s="77" t="str">
        <f t="shared" si="6"/>
        <v/>
      </c>
      <c r="B75" s="78" t="str">
        <f t="shared" si="7"/>
        <v/>
      </c>
      <c r="C75" s="78" t="str">
        <f t="shared" si="8"/>
        <v/>
      </c>
      <c r="D75" s="82"/>
      <c r="E75" s="82"/>
      <c r="F75" s="82"/>
      <c r="G75" s="82"/>
      <c r="H75" s="82"/>
      <c r="I75" s="82"/>
      <c r="J75" s="82"/>
      <c r="K75" s="82"/>
      <c r="L75" s="82"/>
      <c r="M75" s="82"/>
      <c r="N75" s="82"/>
      <c r="O75" s="82"/>
      <c r="P75" s="82"/>
      <c r="Q75" s="82"/>
      <c r="R75" s="82"/>
      <c r="S75" s="82"/>
      <c r="T75" s="82"/>
      <c r="U75" s="82"/>
      <c r="V75" s="82"/>
      <c r="W75" s="82"/>
      <c r="X75" s="82"/>
    </row>
    <row r="76" spans="1:24">
      <c r="A76" s="77" t="str">
        <f t="shared" si="6"/>
        <v/>
      </c>
      <c r="B76" s="78" t="str">
        <f t="shared" si="7"/>
        <v/>
      </c>
      <c r="C76" s="78" t="str">
        <f t="shared" si="8"/>
        <v/>
      </c>
      <c r="D76" s="82"/>
      <c r="E76" s="82"/>
      <c r="F76" s="82"/>
      <c r="G76" s="82"/>
      <c r="H76" s="82"/>
      <c r="I76" s="82"/>
      <c r="J76" s="82"/>
      <c r="K76" s="82"/>
      <c r="L76" s="82"/>
      <c r="M76" s="82"/>
      <c r="N76" s="82"/>
      <c r="O76" s="82"/>
      <c r="P76" s="82"/>
      <c r="Q76" s="82"/>
      <c r="R76" s="82"/>
      <c r="S76" s="82"/>
      <c r="T76" s="82"/>
      <c r="U76" s="82"/>
      <c r="V76" s="82"/>
      <c r="W76" s="82"/>
      <c r="X76" s="82"/>
    </row>
    <row r="77" spans="1:24">
      <c r="A77" s="77" t="str">
        <f t="shared" si="6"/>
        <v/>
      </c>
      <c r="B77" s="78" t="str">
        <f t="shared" si="7"/>
        <v/>
      </c>
      <c r="C77" s="78" t="str">
        <f t="shared" si="8"/>
        <v/>
      </c>
      <c r="D77" s="82"/>
      <c r="E77" s="82"/>
      <c r="F77" s="82"/>
      <c r="G77" s="82"/>
      <c r="H77" s="82"/>
      <c r="I77" s="82"/>
      <c r="J77" s="82"/>
      <c r="K77" s="82"/>
      <c r="L77" s="82"/>
      <c r="M77" s="82"/>
      <c r="N77" s="82"/>
      <c r="O77" s="82"/>
      <c r="P77" s="82"/>
      <c r="Q77" s="82"/>
      <c r="R77" s="82"/>
      <c r="S77" s="82"/>
      <c r="T77" s="82"/>
      <c r="U77" s="82"/>
      <c r="V77" s="82"/>
      <c r="W77" s="82"/>
      <c r="X77" s="82"/>
    </row>
    <row r="78" spans="1:24">
      <c r="A78" s="77" t="str">
        <f t="shared" si="6"/>
        <v/>
      </c>
      <c r="B78" s="78" t="str">
        <f t="shared" si="7"/>
        <v/>
      </c>
      <c r="C78" s="78" t="str">
        <f t="shared" si="8"/>
        <v/>
      </c>
      <c r="D78" s="82"/>
      <c r="E78" s="82"/>
      <c r="F78" s="82"/>
      <c r="G78" s="82"/>
      <c r="H78" s="82"/>
      <c r="I78" s="82"/>
      <c r="J78" s="82"/>
      <c r="K78" s="82"/>
      <c r="L78" s="82"/>
      <c r="M78" s="82"/>
      <c r="N78" s="82"/>
      <c r="O78" s="82"/>
      <c r="P78" s="82"/>
      <c r="Q78" s="82"/>
      <c r="R78" s="82"/>
      <c r="S78" s="82"/>
      <c r="T78" s="82"/>
      <c r="U78" s="82"/>
      <c r="V78" s="82"/>
      <c r="W78" s="82"/>
      <c r="X78" s="82"/>
    </row>
    <row r="79" spans="1:24">
      <c r="A79" s="77" t="str">
        <f t="shared" si="6"/>
        <v/>
      </c>
      <c r="B79" s="78" t="str">
        <f t="shared" si="7"/>
        <v/>
      </c>
      <c r="C79" s="78" t="str">
        <f t="shared" si="8"/>
        <v/>
      </c>
      <c r="D79" s="82"/>
      <c r="E79" s="82"/>
      <c r="F79" s="82"/>
      <c r="G79" s="82"/>
      <c r="H79" s="82"/>
      <c r="I79" s="82"/>
      <c r="J79" s="82"/>
      <c r="K79" s="82"/>
      <c r="L79" s="82"/>
      <c r="M79" s="82"/>
      <c r="N79" s="82"/>
      <c r="O79" s="82"/>
      <c r="P79" s="82"/>
      <c r="Q79" s="82"/>
      <c r="R79" s="82"/>
      <c r="S79" s="82"/>
      <c r="T79" s="82"/>
      <c r="U79" s="82"/>
      <c r="V79" s="82"/>
      <c r="W79" s="82"/>
      <c r="X79" s="82"/>
    </row>
    <row r="80" spans="1:24">
      <c r="A80" s="77" t="str">
        <f t="shared" si="6"/>
        <v/>
      </c>
      <c r="B80" s="78" t="str">
        <f t="shared" si="7"/>
        <v/>
      </c>
      <c r="C80" s="78" t="str">
        <f t="shared" si="8"/>
        <v/>
      </c>
      <c r="D80" s="82"/>
      <c r="E80" s="82"/>
      <c r="F80" s="82"/>
      <c r="G80" s="82"/>
      <c r="H80" s="82"/>
      <c r="I80" s="82"/>
      <c r="J80" s="82"/>
      <c r="K80" s="82"/>
      <c r="L80" s="82"/>
      <c r="M80" s="82"/>
      <c r="N80" s="82"/>
      <c r="O80" s="82"/>
      <c r="P80" s="82"/>
      <c r="Q80" s="82"/>
      <c r="R80" s="82"/>
      <c r="S80" s="82"/>
      <c r="T80" s="82"/>
      <c r="U80" s="82"/>
      <c r="V80" s="82"/>
      <c r="W80" s="82"/>
      <c r="X80" s="82"/>
    </row>
    <row r="81" spans="1:24">
      <c r="A81" s="77" t="str">
        <f t="shared" si="6"/>
        <v/>
      </c>
      <c r="B81" s="78" t="str">
        <f t="shared" si="7"/>
        <v/>
      </c>
      <c r="C81" s="78" t="str">
        <f t="shared" si="8"/>
        <v/>
      </c>
      <c r="D81" s="82"/>
      <c r="E81" s="82"/>
      <c r="F81" s="82"/>
      <c r="G81" s="82"/>
      <c r="H81" s="82"/>
      <c r="I81" s="82"/>
      <c r="J81" s="82"/>
      <c r="K81" s="82"/>
      <c r="L81" s="82"/>
      <c r="M81" s="82"/>
      <c r="N81" s="82"/>
      <c r="O81" s="82"/>
      <c r="P81" s="82"/>
      <c r="Q81" s="82"/>
      <c r="R81" s="82"/>
      <c r="S81" s="82"/>
      <c r="T81" s="82"/>
      <c r="U81" s="82"/>
      <c r="V81" s="82"/>
      <c r="W81" s="82"/>
      <c r="X81" s="82"/>
    </row>
    <row r="82" spans="1:24">
      <c r="A82" s="77" t="str">
        <f t="shared" si="6"/>
        <v/>
      </c>
      <c r="B82" s="78" t="str">
        <f t="shared" si="7"/>
        <v/>
      </c>
      <c r="C82" s="78" t="str">
        <f t="shared" si="8"/>
        <v/>
      </c>
      <c r="D82" s="82"/>
      <c r="E82" s="82"/>
      <c r="F82" s="82"/>
      <c r="G82" s="82"/>
      <c r="H82" s="82"/>
      <c r="I82" s="82"/>
      <c r="J82" s="82"/>
      <c r="K82" s="82"/>
      <c r="L82" s="82"/>
      <c r="M82" s="82"/>
      <c r="N82" s="82"/>
      <c r="O82" s="82"/>
      <c r="P82" s="82"/>
      <c r="Q82" s="82"/>
      <c r="R82" s="82"/>
      <c r="S82" s="82"/>
      <c r="T82" s="82"/>
      <c r="U82" s="82"/>
      <c r="V82" s="82"/>
      <c r="W82" s="82"/>
      <c r="X82" s="82"/>
    </row>
    <row r="83" spans="1:24">
      <c r="A83" s="77" t="str">
        <f t="shared" si="6"/>
        <v/>
      </c>
      <c r="B83" s="78" t="str">
        <f t="shared" si="7"/>
        <v/>
      </c>
      <c r="C83" s="78" t="str">
        <f t="shared" si="8"/>
        <v/>
      </c>
      <c r="D83" s="82"/>
      <c r="E83" s="82"/>
      <c r="F83" s="82"/>
      <c r="G83" s="82"/>
      <c r="H83" s="82"/>
      <c r="I83" s="82"/>
      <c r="J83" s="82"/>
      <c r="K83" s="82"/>
      <c r="L83" s="82"/>
      <c r="M83" s="82"/>
      <c r="N83" s="82"/>
      <c r="O83" s="82"/>
      <c r="P83" s="82"/>
      <c r="Q83" s="82"/>
      <c r="R83" s="82"/>
      <c r="S83" s="82"/>
      <c r="T83" s="82"/>
      <c r="U83" s="82"/>
      <c r="V83" s="82"/>
      <c r="W83" s="82"/>
      <c r="X83" s="82"/>
    </row>
    <row r="84" spans="1:24">
      <c r="A84" s="77" t="str">
        <f t="shared" si="6"/>
        <v/>
      </c>
      <c r="B84" s="78" t="str">
        <f t="shared" si="7"/>
        <v/>
      </c>
      <c r="C84" s="78" t="str">
        <f t="shared" si="8"/>
        <v/>
      </c>
      <c r="D84" s="82"/>
      <c r="E84" s="82"/>
      <c r="F84" s="82"/>
      <c r="G84" s="82"/>
      <c r="H84" s="82"/>
      <c r="I84" s="82"/>
      <c r="J84" s="82"/>
      <c r="K84" s="82"/>
      <c r="L84" s="82"/>
      <c r="M84" s="82"/>
      <c r="N84" s="82"/>
      <c r="O84" s="82"/>
      <c r="P84" s="82"/>
      <c r="Q84" s="82"/>
      <c r="R84" s="82"/>
      <c r="S84" s="82"/>
      <c r="T84" s="82"/>
      <c r="U84" s="82"/>
      <c r="V84" s="82"/>
      <c r="W84" s="82"/>
      <c r="X84" s="82"/>
    </row>
    <row r="85" spans="1:24">
      <c r="A85" s="77" t="str">
        <f t="shared" si="6"/>
        <v/>
      </c>
      <c r="B85" s="78" t="str">
        <f t="shared" si="7"/>
        <v/>
      </c>
      <c r="C85" s="78" t="str">
        <f t="shared" si="8"/>
        <v/>
      </c>
      <c r="D85" s="82"/>
      <c r="E85" s="82"/>
      <c r="F85" s="82"/>
      <c r="G85" s="82"/>
      <c r="H85" s="82"/>
      <c r="I85" s="82"/>
      <c r="J85" s="82"/>
      <c r="K85" s="82"/>
      <c r="L85" s="82"/>
      <c r="M85" s="82"/>
      <c r="N85" s="82"/>
      <c r="O85" s="82"/>
      <c r="P85" s="82"/>
      <c r="Q85" s="82"/>
      <c r="R85" s="82"/>
      <c r="S85" s="82"/>
      <c r="T85" s="82"/>
      <c r="U85" s="82"/>
      <c r="V85" s="82"/>
      <c r="W85" s="82"/>
      <c r="X85" s="82"/>
    </row>
    <row r="86" spans="1:24">
      <c r="A86" s="77" t="str">
        <f t="shared" si="6"/>
        <v/>
      </c>
      <c r="B86" s="78" t="str">
        <f t="shared" si="7"/>
        <v/>
      </c>
      <c r="C86" s="78" t="str">
        <f t="shared" si="8"/>
        <v/>
      </c>
      <c r="D86" s="82"/>
      <c r="E86" s="82"/>
      <c r="F86" s="82"/>
      <c r="G86" s="82"/>
      <c r="H86" s="82"/>
      <c r="I86" s="82"/>
      <c r="J86" s="82"/>
      <c r="K86" s="82"/>
      <c r="L86" s="82"/>
      <c r="M86" s="82"/>
      <c r="N86" s="82"/>
      <c r="O86" s="82"/>
      <c r="P86" s="82"/>
      <c r="Q86" s="82"/>
      <c r="R86" s="82"/>
      <c r="S86" s="82"/>
      <c r="T86" s="82"/>
      <c r="U86" s="82"/>
      <c r="V86" s="82"/>
      <c r="W86" s="82"/>
      <c r="X86" s="82"/>
    </row>
    <row r="87" spans="1:24">
      <c r="A87" s="77" t="str">
        <f t="shared" si="6"/>
        <v/>
      </c>
      <c r="B87" s="78" t="str">
        <f t="shared" si="7"/>
        <v/>
      </c>
      <c r="C87" s="78" t="str">
        <f t="shared" si="8"/>
        <v/>
      </c>
      <c r="D87" s="82"/>
      <c r="E87" s="82"/>
      <c r="F87" s="82"/>
      <c r="G87" s="82"/>
      <c r="H87" s="82"/>
      <c r="I87" s="82"/>
      <c r="J87" s="82"/>
      <c r="K87" s="82"/>
      <c r="L87" s="82"/>
      <c r="M87" s="82"/>
      <c r="N87" s="82"/>
      <c r="O87" s="82"/>
      <c r="P87" s="82"/>
      <c r="Q87" s="82"/>
      <c r="R87" s="82"/>
      <c r="S87" s="82"/>
      <c r="T87" s="82"/>
      <c r="U87" s="82"/>
      <c r="V87" s="82"/>
      <c r="W87" s="82"/>
      <c r="X87" s="82"/>
    </row>
    <row r="88" spans="1:24">
      <c r="A88" s="77" t="str">
        <f t="shared" si="6"/>
        <v/>
      </c>
      <c r="B88" s="78" t="str">
        <f t="shared" si="7"/>
        <v/>
      </c>
      <c r="C88" s="78" t="str">
        <f t="shared" si="8"/>
        <v/>
      </c>
      <c r="D88" s="82"/>
      <c r="E88" s="82"/>
      <c r="F88" s="82"/>
      <c r="G88" s="82"/>
      <c r="H88" s="82"/>
      <c r="I88" s="82"/>
      <c r="J88" s="82"/>
      <c r="K88" s="82"/>
      <c r="L88" s="82"/>
      <c r="M88" s="82"/>
      <c r="N88" s="82"/>
      <c r="O88" s="82"/>
      <c r="P88" s="82"/>
      <c r="Q88" s="82"/>
      <c r="R88" s="82"/>
      <c r="S88" s="82"/>
      <c r="T88" s="82"/>
      <c r="U88" s="82"/>
      <c r="V88" s="82"/>
      <c r="W88" s="82"/>
      <c r="X88" s="82"/>
    </row>
    <row r="89" spans="1:24">
      <c r="A89" s="77" t="str">
        <f t="shared" si="6"/>
        <v/>
      </c>
      <c r="B89" s="78" t="str">
        <f t="shared" si="7"/>
        <v/>
      </c>
      <c r="C89" s="78" t="str">
        <f t="shared" si="8"/>
        <v/>
      </c>
      <c r="D89" s="82"/>
      <c r="E89" s="82"/>
      <c r="F89" s="82"/>
      <c r="G89" s="82"/>
      <c r="H89" s="82"/>
      <c r="I89" s="82"/>
      <c r="J89" s="82"/>
      <c r="K89" s="82"/>
      <c r="L89" s="82"/>
      <c r="M89" s="82"/>
      <c r="N89" s="82"/>
      <c r="O89" s="82"/>
      <c r="P89" s="82"/>
      <c r="Q89" s="82"/>
      <c r="R89" s="82"/>
      <c r="S89" s="82"/>
      <c r="T89" s="82"/>
      <c r="U89" s="82"/>
      <c r="V89" s="82"/>
      <c r="W89" s="82"/>
      <c r="X89" s="82"/>
    </row>
    <row r="90" spans="1:24">
      <c r="A90" s="77" t="str">
        <f t="shared" si="6"/>
        <v/>
      </c>
      <c r="B90" s="78" t="str">
        <f t="shared" si="7"/>
        <v/>
      </c>
      <c r="C90" s="78" t="str">
        <f t="shared" si="8"/>
        <v/>
      </c>
      <c r="D90" s="82"/>
      <c r="E90" s="82"/>
      <c r="F90" s="82"/>
      <c r="G90" s="82"/>
      <c r="H90" s="82"/>
      <c r="I90" s="82"/>
      <c r="J90" s="82"/>
      <c r="K90" s="82"/>
      <c r="L90" s="82"/>
      <c r="M90" s="82"/>
      <c r="N90" s="82"/>
      <c r="O90" s="82"/>
      <c r="P90" s="82"/>
      <c r="Q90" s="82"/>
      <c r="R90" s="82"/>
      <c r="S90" s="82"/>
      <c r="T90" s="82"/>
      <c r="U90" s="82"/>
      <c r="V90" s="82"/>
      <c r="W90" s="82"/>
      <c r="X90" s="82"/>
    </row>
    <row r="91" spans="1:24">
      <c r="A91" s="77" t="str">
        <f t="shared" si="6"/>
        <v/>
      </c>
      <c r="B91" s="78" t="str">
        <f t="shared" si="7"/>
        <v/>
      </c>
      <c r="C91" s="78" t="str">
        <f t="shared" si="8"/>
        <v/>
      </c>
      <c r="D91" s="82"/>
      <c r="E91" s="82"/>
      <c r="F91" s="82"/>
      <c r="G91" s="82"/>
      <c r="H91" s="82"/>
      <c r="I91" s="82"/>
      <c r="J91" s="82"/>
      <c r="K91" s="82"/>
      <c r="L91" s="82"/>
      <c r="M91" s="82"/>
      <c r="N91" s="82"/>
      <c r="O91" s="82"/>
      <c r="P91" s="82"/>
      <c r="Q91" s="82"/>
      <c r="R91" s="82"/>
      <c r="S91" s="82"/>
      <c r="T91" s="82"/>
      <c r="U91" s="82"/>
      <c r="V91" s="82"/>
      <c r="W91" s="82"/>
      <c r="X91" s="82"/>
    </row>
    <row r="92" spans="1:24">
      <c r="A92" s="77" t="str">
        <f t="shared" si="6"/>
        <v/>
      </c>
      <c r="B92" s="78" t="str">
        <f t="shared" si="7"/>
        <v/>
      </c>
      <c r="C92" s="78" t="str">
        <f t="shared" si="8"/>
        <v/>
      </c>
      <c r="D92" s="82"/>
      <c r="E92" s="82"/>
      <c r="F92" s="82"/>
      <c r="G92" s="82"/>
      <c r="H92" s="82"/>
      <c r="I92" s="82"/>
      <c r="J92" s="82"/>
      <c r="K92" s="82"/>
      <c r="L92" s="82"/>
      <c r="M92" s="82"/>
      <c r="N92" s="82"/>
      <c r="O92" s="82"/>
      <c r="P92" s="82"/>
      <c r="Q92" s="82"/>
      <c r="R92" s="82"/>
      <c r="S92" s="82"/>
      <c r="T92" s="82"/>
      <c r="U92" s="82"/>
      <c r="V92" s="82"/>
      <c r="W92" s="82"/>
      <c r="X92" s="82"/>
    </row>
    <row r="93" spans="1:24">
      <c r="A93" s="77" t="str">
        <f t="shared" si="6"/>
        <v/>
      </c>
      <c r="B93" s="78" t="str">
        <f t="shared" si="7"/>
        <v/>
      </c>
      <c r="C93" s="78" t="str">
        <f t="shared" si="8"/>
        <v/>
      </c>
      <c r="D93" s="82"/>
      <c r="E93" s="82"/>
      <c r="F93" s="82"/>
      <c r="G93" s="82"/>
      <c r="H93" s="82"/>
      <c r="I93" s="82"/>
      <c r="J93" s="82"/>
      <c r="K93" s="82"/>
      <c r="L93" s="82"/>
      <c r="M93" s="82"/>
      <c r="N93" s="82"/>
      <c r="O93" s="82"/>
      <c r="P93" s="82"/>
      <c r="Q93" s="82"/>
      <c r="R93" s="82"/>
      <c r="S93" s="82"/>
      <c r="T93" s="82"/>
      <c r="U93" s="82"/>
      <c r="V93" s="82"/>
      <c r="W93" s="82"/>
      <c r="X93" s="82"/>
    </row>
    <row r="94" spans="1:24">
      <c r="A94" s="77" t="str">
        <f t="shared" si="6"/>
        <v/>
      </c>
      <c r="B94" s="78" t="str">
        <f t="shared" si="7"/>
        <v/>
      </c>
      <c r="C94" s="78" t="str">
        <f t="shared" si="8"/>
        <v/>
      </c>
      <c r="D94" s="82"/>
      <c r="E94" s="82"/>
      <c r="F94" s="82"/>
      <c r="G94" s="82"/>
      <c r="H94" s="82"/>
      <c r="I94" s="82"/>
      <c r="J94" s="82"/>
      <c r="K94" s="82"/>
      <c r="L94" s="82"/>
      <c r="M94" s="82"/>
      <c r="N94" s="82"/>
      <c r="O94" s="82"/>
      <c r="P94" s="82"/>
      <c r="Q94" s="82"/>
      <c r="R94" s="82"/>
      <c r="S94" s="82"/>
      <c r="T94" s="82"/>
      <c r="U94" s="82"/>
      <c r="V94" s="82"/>
      <c r="W94" s="82"/>
      <c r="X94" s="82"/>
    </row>
    <row r="95" spans="1:24">
      <c r="A95" s="77" t="str">
        <f t="shared" si="6"/>
        <v/>
      </c>
      <c r="B95" s="78" t="str">
        <f t="shared" si="7"/>
        <v/>
      </c>
      <c r="C95" s="78" t="str">
        <f t="shared" si="8"/>
        <v/>
      </c>
      <c r="D95" s="82"/>
      <c r="E95" s="82"/>
      <c r="F95" s="82"/>
      <c r="G95" s="82"/>
      <c r="H95" s="82"/>
      <c r="I95" s="82"/>
      <c r="J95" s="82"/>
      <c r="K95" s="82"/>
      <c r="L95" s="82"/>
      <c r="M95" s="82"/>
      <c r="N95" s="82"/>
      <c r="O95" s="82"/>
      <c r="P95" s="82"/>
      <c r="Q95" s="82"/>
      <c r="R95" s="82"/>
      <c r="S95" s="82"/>
      <c r="T95" s="82"/>
      <c r="U95" s="82"/>
      <c r="V95" s="82"/>
      <c r="W95" s="82"/>
      <c r="X95" s="82"/>
    </row>
    <row r="96" spans="1:24">
      <c r="A96" s="77" t="str">
        <f t="shared" si="6"/>
        <v/>
      </c>
      <c r="B96" s="78" t="str">
        <f t="shared" si="7"/>
        <v/>
      </c>
      <c r="C96" s="78" t="str">
        <f t="shared" si="8"/>
        <v/>
      </c>
      <c r="D96" s="82"/>
      <c r="E96" s="82"/>
      <c r="F96" s="82"/>
      <c r="G96" s="82"/>
      <c r="H96" s="82"/>
      <c r="I96" s="82"/>
      <c r="J96" s="82"/>
      <c r="K96" s="82"/>
      <c r="L96" s="82"/>
      <c r="M96" s="82"/>
      <c r="N96" s="82"/>
      <c r="O96" s="82"/>
      <c r="P96" s="82"/>
      <c r="Q96" s="82"/>
      <c r="R96" s="82"/>
      <c r="S96" s="82"/>
      <c r="T96" s="82"/>
      <c r="U96" s="82"/>
      <c r="V96" s="82"/>
      <c r="W96" s="82"/>
      <c r="X96" s="82"/>
    </row>
    <row r="97" spans="1:24">
      <c r="A97" s="77" t="str">
        <f t="shared" si="6"/>
        <v/>
      </c>
      <c r="B97" s="78" t="str">
        <f t="shared" si="7"/>
        <v/>
      </c>
      <c r="C97" s="78" t="str">
        <f t="shared" si="8"/>
        <v/>
      </c>
      <c r="D97" s="82"/>
      <c r="E97" s="82"/>
      <c r="F97" s="82"/>
      <c r="G97" s="82"/>
      <c r="H97" s="82"/>
      <c r="I97" s="82"/>
      <c r="J97" s="82"/>
      <c r="K97" s="82"/>
      <c r="L97" s="82"/>
      <c r="M97" s="82"/>
      <c r="N97" s="82"/>
      <c r="O97" s="82"/>
      <c r="P97" s="82"/>
      <c r="Q97" s="82"/>
      <c r="R97" s="82"/>
      <c r="S97" s="82"/>
      <c r="T97" s="82"/>
      <c r="U97" s="82"/>
      <c r="V97" s="82"/>
      <c r="W97" s="82"/>
      <c r="X97" s="82"/>
    </row>
    <row r="98" spans="1:24">
      <c r="A98" s="77" t="str">
        <f t="shared" si="6"/>
        <v/>
      </c>
      <c r="B98" s="78" t="str">
        <f t="shared" si="7"/>
        <v/>
      </c>
      <c r="C98" s="78" t="str">
        <f t="shared" si="8"/>
        <v/>
      </c>
      <c r="D98" s="82"/>
      <c r="E98" s="82"/>
      <c r="F98" s="82"/>
      <c r="G98" s="82"/>
      <c r="H98" s="82"/>
      <c r="I98" s="82"/>
      <c r="J98" s="82"/>
      <c r="K98" s="82"/>
      <c r="L98" s="82"/>
      <c r="M98" s="82"/>
      <c r="N98" s="82"/>
      <c r="O98" s="82"/>
      <c r="P98" s="82"/>
      <c r="Q98" s="82"/>
      <c r="R98" s="82"/>
      <c r="S98" s="82"/>
      <c r="T98" s="82"/>
      <c r="U98" s="82"/>
      <c r="V98" s="82"/>
      <c r="W98" s="82"/>
      <c r="X98" s="82"/>
    </row>
    <row r="99" spans="1:24">
      <c r="A99" s="77" t="str">
        <f t="shared" ref="A99:A130" si="9">IF(S99="","",S99)</f>
        <v/>
      </c>
      <c r="B99" s="78" t="str">
        <f t="shared" ref="B99:B130" si="10">IF(F99="","",ASC(F99))</f>
        <v/>
      </c>
      <c r="C99" s="78" t="str">
        <f t="shared" ref="C99:C130" si="11">IF(G99="","",G99&amp;" "&amp;H99)</f>
        <v/>
      </c>
      <c r="D99" s="82"/>
      <c r="E99" s="82"/>
      <c r="F99" s="82"/>
      <c r="G99" s="82"/>
      <c r="H99" s="82"/>
      <c r="I99" s="82"/>
      <c r="J99" s="82"/>
      <c r="K99" s="82"/>
      <c r="L99" s="82"/>
      <c r="M99" s="82"/>
      <c r="N99" s="82"/>
      <c r="O99" s="82"/>
      <c r="P99" s="82"/>
      <c r="Q99" s="82"/>
      <c r="R99" s="82"/>
      <c r="S99" s="82"/>
      <c r="T99" s="82"/>
      <c r="U99" s="82"/>
      <c r="V99" s="82"/>
      <c r="W99" s="82"/>
      <c r="X99" s="82"/>
    </row>
    <row r="100" spans="1:24">
      <c r="A100" s="77" t="str">
        <f t="shared" si="9"/>
        <v/>
      </c>
      <c r="B100" s="78" t="str">
        <f t="shared" si="10"/>
        <v/>
      </c>
      <c r="C100" s="78" t="str">
        <f t="shared" si="11"/>
        <v/>
      </c>
      <c r="D100" s="82"/>
      <c r="E100" s="82"/>
      <c r="F100" s="82"/>
      <c r="G100" s="82"/>
      <c r="H100" s="82"/>
      <c r="I100" s="82"/>
      <c r="J100" s="82"/>
      <c r="K100" s="82"/>
      <c r="L100" s="82"/>
      <c r="M100" s="82"/>
      <c r="N100" s="82"/>
      <c r="O100" s="82"/>
      <c r="P100" s="82"/>
      <c r="Q100" s="82"/>
      <c r="R100" s="82"/>
      <c r="S100" s="82"/>
      <c r="T100" s="82"/>
      <c r="U100" s="82"/>
      <c r="V100" s="82"/>
      <c r="W100" s="82"/>
      <c r="X100" s="82"/>
    </row>
    <row r="101" spans="1:24">
      <c r="A101" s="77" t="str">
        <f t="shared" si="9"/>
        <v/>
      </c>
      <c r="B101" s="78" t="str">
        <f t="shared" si="10"/>
        <v/>
      </c>
      <c r="C101" s="78" t="str">
        <f t="shared" si="11"/>
        <v/>
      </c>
      <c r="D101" s="82"/>
      <c r="E101" s="82"/>
      <c r="F101" s="82"/>
      <c r="G101" s="82"/>
      <c r="H101" s="82"/>
      <c r="I101" s="82"/>
      <c r="J101" s="82"/>
      <c r="K101" s="82"/>
      <c r="L101" s="82"/>
      <c r="M101" s="82"/>
      <c r="N101" s="82"/>
      <c r="O101" s="82"/>
      <c r="P101" s="82"/>
      <c r="Q101" s="82"/>
      <c r="R101" s="82"/>
      <c r="S101" s="82"/>
      <c r="T101" s="82"/>
      <c r="U101" s="82"/>
      <c r="V101" s="82"/>
      <c r="W101" s="82"/>
      <c r="X101" s="82"/>
    </row>
    <row r="102" spans="1:24">
      <c r="A102" s="77" t="str">
        <f t="shared" si="9"/>
        <v/>
      </c>
      <c r="B102" s="78" t="str">
        <f t="shared" si="10"/>
        <v/>
      </c>
      <c r="C102" s="78" t="str">
        <f t="shared" si="11"/>
        <v/>
      </c>
      <c r="D102" s="82"/>
      <c r="E102" s="82"/>
      <c r="F102" s="82"/>
      <c r="G102" s="82"/>
      <c r="H102" s="82"/>
      <c r="I102" s="82"/>
      <c r="J102" s="82"/>
      <c r="K102" s="82"/>
      <c r="L102" s="82"/>
      <c r="M102" s="82"/>
      <c r="N102" s="82"/>
      <c r="O102" s="82"/>
      <c r="P102" s="82"/>
      <c r="Q102" s="82"/>
      <c r="R102" s="82"/>
      <c r="S102" s="82"/>
      <c r="T102" s="82"/>
      <c r="U102" s="82"/>
      <c r="V102" s="82"/>
      <c r="W102" s="82"/>
      <c r="X102" s="82"/>
    </row>
    <row r="103" spans="1:24">
      <c r="A103" s="77" t="str">
        <f t="shared" si="9"/>
        <v/>
      </c>
      <c r="B103" s="78" t="str">
        <f t="shared" si="10"/>
        <v/>
      </c>
      <c r="C103" s="78" t="str">
        <f t="shared" si="11"/>
        <v/>
      </c>
      <c r="D103" s="82"/>
      <c r="E103" s="82"/>
      <c r="F103" s="82"/>
      <c r="G103" s="82"/>
      <c r="H103" s="82"/>
      <c r="I103" s="82"/>
      <c r="J103" s="82"/>
      <c r="K103" s="82"/>
      <c r="L103" s="82"/>
      <c r="M103" s="82"/>
      <c r="N103" s="82"/>
      <c r="O103" s="82"/>
      <c r="P103" s="82"/>
      <c r="Q103" s="82"/>
      <c r="R103" s="82"/>
      <c r="S103" s="82"/>
      <c r="T103" s="82"/>
      <c r="U103" s="82"/>
      <c r="V103" s="82"/>
      <c r="W103" s="82"/>
      <c r="X103" s="82"/>
    </row>
    <row r="104" spans="1:24">
      <c r="A104" s="77" t="str">
        <f t="shared" si="9"/>
        <v/>
      </c>
      <c r="B104" s="78" t="str">
        <f t="shared" si="10"/>
        <v/>
      </c>
      <c r="C104" s="78" t="str">
        <f t="shared" si="11"/>
        <v/>
      </c>
      <c r="D104" s="82"/>
      <c r="E104" s="82"/>
      <c r="F104" s="82"/>
      <c r="G104" s="82"/>
      <c r="H104" s="82"/>
      <c r="I104" s="82"/>
      <c r="J104" s="82"/>
      <c r="K104" s="82"/>
      <c r="L104" s="82"/>
      <c r="M104" s="82"/>
      <c r="N104" s="82"/>
      <c r="O104" s="82"/>
      <c r="P104" s="82"/>
      <c r="Q104" s="82"/>
      <c r="R104" s="82"/>
      <c r="S104" s="82"/>
      <c r="T104" s="82"/>
      <c r="U104" s="82"/>
      <c r="V104" s="82"/>
      <c r="W104" s="82"/>
      <c r="X104" s="82"/>
    </row>
    <row r="105" spans="1:24">
      <c r="A105" s="77" t="str">
        <f t="shared" si="9"/>
        <v/>
      </c>
      <c r="B105" s="78" t="str">
        <f t="shared" si="10"/>
        <v/>
      </c>
      <c r="C105" s="78" t="str">
        <f t="shared" si="11"/>
        <v/>
      </c>
      <c r="D105" s="82"/>
      <c r="E105" s="82"/>
      <c r="F105" s="82"/>
      <c r="G105" s="82"/>
      <c r="H105" s="82"/>
      <c r="I105" s="82"/>
      <c r="J105" s="82"/>
      <c r="K105" s="82"/>
      <c r="L105" s="82"/>
      <c r="M105" s="82"/>
      <c r="N105" s="82"/>
      <c r="O105" s="82"/>
      <c r="P105" s="82"/>
      <c r="Q105" s="82"/>
      <c r="R105" s="82"/>
      <c r="S105" s="82"/>
      <c r="T105" s="82"/>
      <c r="U105" s="82"/>
      <c r="V105" s="82"/>
      <c r="W105" s="82"/>
      <c r="X105" s="82"/>
    </row>
    <row r="106" spans="1:24">
      <c r="A106" s="77" t="str">
        <f t="shared" si="9"/>
        <v/>
      </c>
      <c r="B106" s="78" t="str">
        <f t="shared" si="10"/>
        <v/>
      </c>
      <c r="C106" s="78" t="str">
        <f t="shared" si="11"/>
        <v/>
      </c>
      <c r="D106" s="82"/>
      <c r="E106" s="82"/>
      <c r="F106" s="82"/>
      <c r="G106" s="82"/>
      <c r="H106" s="82"/>
      <c r="I106" s="82"/>
      <c r="J106" s="82"/>
      <c r="K106" s="82"/>
      <c r="L106" s="82"/>
      <c r="M106" s="82"/>
      <c r="N106" s="82"/>
      <c r="O106" s="82"/>
      <c r="P106" s="82"/>
      <c r="Q106" s="82"/>
      <c r="R106" s="82"/>
      <c r="S106" s="82"/>
      <c r="T106" s="82"/>
      <c r="U106" s="82"/>
      <c r="V106" s="82"/>
      <c r="W106" s="82"/>
      <c r="X106" s="82"/>
    </row>
    <row r="107" spans="1:24">
      <c r="A107" s="77" t="str">
        <f t="shared" si="9"/>
        <v/>
      </c>
      <c r="B107" s="78" t="str">
        <f t="shared" si="10"/>
        <v/>
      </c>
      <c r="C107" s="78" t="str">
        <f t="shared" si="11"/>
        <v/>
      </c>
      <c r="D107" s="82"/>
      <c r="E107" s="82"/>
      <c r="F107" s="82"/>
      <c r="G107" s="82"/>
      <c r="H107" s="82"/>
      <c r="I107" s="82"/>
      <c r="J107" s="82"/>
      <c r="K107" s="82"/>
      <c r="L107" s="82"/>
      <c r="M107" s="82"/>
      <c r="N107" s="82"/>
      <c r="O107" s="82"/>
      <c r="P107" s="82"/>
      <c r="Q107" s="82"/>
      <c r="R107" s="82"/>
      <c r="S107" s="82"/>
      <c r="T107" s="82"/>
      <c r="U107" s="82"/>
      <c r="V107" s="82"/>
      <c r="W107" s="82"/>
      <c r="X107" s="82"/>
    </row>
    <row r="108" spans="1:24">
      <c r="A108" s="77" t="str">
        <f t="shared" si="9"/>
        <v/>
      </c>
      <c r="B108" s="78" t="str">
        <f t="shared" si="10"/>
        <v/>
      </c>
      <c r="C108" s="78" t="str">
        <f t="shared" si="11"/>
        <v/>
      </c>
      <c r="D108" s="82"/>
      <c r="E108" s="82"/>
      <c r="F108" s="82"/>
      <c r="G108" s="82"/>
      <c r="H108" s="82"/>
      <c r="I108" s="82"/>
      <c r="J108" s="82"/>
      <c r="K108" s="82"/>
      <c r="L108" s="82"/>
      <c r="M108" s="82"/>
      <c r="N108" s="82"/>
      <c r="O108" s="82"/>
      <c r="P108" s="82"/>
      <c r="Q108" s="82"/>
      <c r="R108" s="82"/>
      <c r="S108" s="82"/>
      <c r="T108" s="82"/>
      <c r="U108" s="82"/>
      <c r="V108" s="82"/>
      <c r="W108" s="82"/>
      <c r="X108" s="82"/>
    </row>
    <row r="109" spans="1:24">
      <c r="A109" s="77" t="str">
        <f t="shared" si="9"/>
        <v/>
      </c>
      <c r="B109" s="78" t="str">
        <f t="shared" si="10"/>
        <v/>
      </c>
      <c r="C109" s="78" t="str">
        <f t="shared" si="11"/>
        <v/>
      </c>
      <c r="D109" s="82"/>
      <c r="E109" s="82"/>
      <c r="F109" s="82"/>
      <c r="G109" s="82"/>
      <c r="H109" s="82"/>
      <c r="I109" s="82"/>
      <c r="J109" s="82"/>
      <c r="K109" s="82"/>
      <c r="L109" s="82"/>
      <c r="M109" s="82"/>
      <c r="N109" s="82"/>
      <c r="O109" s="82"/>
      <c r="P109" s="82"/>
      <c r="Q109" s="82"/>
      <c r="R109" s="82"/>
      <c r="S109" s="82"/>
      <c r="T109" s="82"/>
      <c r="U109" s="82"/>
      <c r="V109" s="82"/>
      <c r="W109" s="82"/>
      <c r="X109" s="82"/>
    </row>
    <row r="110" spans="1:24">
      <c r="A110" s="77" t="str">
        <f t="shared" si="9"/>
        <v/>
      </c>
      <c r="B110" s="78" t="str">
        <f t="shared" si="10"/>
        <v/>
      </c>
      <c r="C110" s="78" t="str">
        <f t="shared" si="11"/>
        <v/>
      </c>
      <c r="D110" s="82"/>
      <c r="E110" s="82"/>
      <c r="F110" s="82"/>
      <c r="G110" s="82"/>
      <c r="H110" s="82"/>
      <c r="I110" s="82"/>
      <c r="J110" s="82"/>
      <c r="K110" s="82"/>
      <c r="L110" s="82"/>
      <c r="M110" s="82"/>
      <c r="N110" s="82"/>
      <c r="O110" s="82"/>
      <c r="P110" s="82"/>
      <c r="Q110" s="82"/>
      <c r="R110" s="82"/>
      <c r="S110" s="82"/>
      <c r="T110" s="82"/>
      <c r="U110" s="82"/>
      <c r="V110" s="82"/>
      <c r="W110" s="82"/>
      <c r="X110" s="82"/>
    </row>
    <row r="111" spans="1:24">
      <c r="A111" s="77" t="str">
        <f t="shared" si="9"/>
        <v/>
      </c>
      <c r="B111" s="78" t="str">
        <f t="shared" si="10"/>
        <v/>
      </c>
      <c r="C111" s="78" t="str">
        <f t="shared" si="11"/>
        <v/>
      </c>
      <c r="D111" s="82"/>
      <c r="E111" s="82"/>
      <c r="F111" s="82"/>
      <c r="G111" s="82"/>
      <c r="H111" s="82"/>
      <c r="I111" s="82"/>
      <c r="J111" s="82"/>
      <c r="K111" s="82"/>
      <c r="L111" s="82"/>
      <c r="M111" s="82"/>
      <c r="N111" s="82"/>
      <c r="O111" s="82"/>
      <c r="P111" s="82"/>
      <c r="Q111" s="82"/>
      <c r="R111" s="82"/>
      <c r="S111" s="82"/>
      <c r="T111" s="82"/>
      <c r="U111" s="82"/>
      <c r="V111" s="82"/>
      <c r="W111" s="82"/>
      <c r="X111" s="82"/>
    </row>
    <row r="112" spans="1:24">
      <c r="A112" s="77" t="str">
        <f t="shared" si="9"/>
        <v/>
      </c>
      <c r="B112" s="78" t="str">
        <f t="shared" si="10"/>
        <v/>
      </c>
      <c r="C112" s="78" t="str">
        <f t="shared" si="11"/>
        <v/>
      </c>
      <c r="D112" s="82"/>
      <c r="E112" s="82"/>
      <c r="F112" s="82"/>
      <c r="G112" s="82"/>
      <c r="H112" s="82"/>
      <c r="I112" s="82"/>
      <c r="J112" s="82"/>
      <c r="K112" s="82"/>
      <c r="L112" s="82"/>
      <c r="M112" s="82"/>
      <c r="N112" s="82"/>
      <c r="O112" s="82"/>
      <c r="P112" s="82"/>
      <c r="Q112" s="82"/>
      <c r="R112" s="82"/>
      <c r="S112" s="82"/>
      <c r="T112" s="82"/>
      <c r="U112" s="82"/>
      <c r="V112" s="82"/>
      <c r="W112" s="82"/>
      <c r="X112" s="82"/>
    </row>
    <row r="113" spans="1:24">
      <c r="A113" s="77" t="str">
        <f t="shared" si="9"/>
        <v/>
      </c>
      <c r="B113" s="78" t="str">
        <f t="shared" si="10"/>
        <v/>
      </c>
      <c r="C113" s="78" t="str">
        <f t="shared" si="11"/>
        <v/>
      </c>
      <c r="D113" s="82"/>
      <c r="E113" s="82"/>
      <c r="F113" s="82"/>
      <c r="G113" s="82"/>
      <c r="H113" s="82"/>
      <c r="I113" s="82"/>
      <c r="J113" s="82"/>
      <c r="K113" s="82"/>
      <c r="L113" s="82"/>
      <c r="M113" s="82"/>
      <c r="N113" s="82"/>
      <c r="O113" s="82"/>
      <c r="P113" s="82"/>
      <c r="Q113" s="82"/>
      <c r="R113" s="82"/>
      <c r="S113" s="82"/>
      <c r="T113" s="82"/>
      <c r="U113" s="82"/>
      <c r="V113" s="82"/>
      <c r="W113" s="82"/>
      <c r="X113" s="82"/>
    </row>
    <row r="114" spans="1:24">
      <c r="A114" s="77" t="str">
        <f t="shared" si="9"/>
        <v/>
      </c>
      <c r="B114" s="78" t="str">
        <f t="shared" si="10"/>
        <v/>
      </c>
      <c r="C114" s="78" t="str">
        <f t="shared" si="11"/>
        <v/>
      </c>
      <c r="D114" s="82"/>
      <c r="E114" s="82"/>
      <c r="F114" s="82"/>
      <c r="G114" s="82"/>
      <c r="H114" s="82"/>
      <c r="I114" s="82"/>
      <c r="J114" s="82"/>
      <c r="K114" s="82"/>
      <c r="L114" s="82"/>
      <c r="M114" s="82"/>
      <c r="N114" s="82"/>
      <c r="O114" s="82"/>
      <c r="P114" s="82"/>
      <c r="Q114" s="82"/>
      <c r="R114" s="82"/>
      <c r="S114" s="82"/>
      <c r="T114" s="82"/>
      <c r="U114" s="82"/>
      <c r="V114" s="82"/>
      <c r="W114" s="82"/>
      <c r="X114" s="82"/>
    </row>
    <row r="115" spans="1:24">
      <c r="A115" s="77" t="str">
        <f t="shared" si="9"/>
        <v/>
      </c>
      <c r="B115" s="78" t="str">
        <f t="shared" si="10"/>
        <v/>
      </c>
      <c r="C115" s="78" t="str">
        <f t="shared" si="11"/>
        <v/>
      </c>
      <c r="D115" s="82"/>
      <c r="E115" s="82"/>
      <c r="F115" s="82"/>
      <c r="G115" s="82"/>
      <c r="H115" s="82"/>
      <c r="I115" s="82"/>
      <c r="J115" s="82"/>
      <c r="K115" s="82"/>
      <c r="L115" s="82"/>
      <c r="M115" s="82"/>
      <c r="N115" s="82"/>
      <c r="O115" s="82"/>
      <c r="P115" s="82"/>
      <c r="Q115" s="82"/>
      <c r="R115" s="82"/>
      <c r="S115" s="82"/>
      <c r="T115" s="82"/>
      <c r="U115" s="82"/>
      <c r="V115" s="82"/>
      <c r="W115" s="82"/>
      <c r="X115" s="82"/>
    </row>
    <row r="116" spans="1:24">
      <c r="A116" s="77" t="str">
        <f t="shared" si="9"/>
        <v/>
      </c>
      <c r="B116" s="78" t="str">
        <f t="shared" si="10"/>
        <v/>
      </c>
      <c r="C116" s="78" t="str">
        <f t="shared" si="11"/>
        <v/>
      </c>
      <c r="D116" s="82"/>
      <c r="E116" s="82"/>
      <c r="F116" s="82"/>
      <c r="G116" s="82"/>
      <c r="H116" s="82"/>
      <c r="I116" s="82"/>
      <c r="J116" s="82"/>
      <c r="K116" s="82"/>
      <c r="L116" s="82"/>
      <c r="M116" s="82"/>
      <c r="N116" s="82"/>
      <c r="O116" s="82"/>
      <c r="P116" s="82"/>
      <c r="Q116" s="82"/>
      <c r="R116" s="82"/>
      <c r="S116" s="82"/>
      <c r="T116" s="82"/>
      <c r="U116" s="82"/>
      <c r="V116" s="82"/>
      <c r="W116" s="82"/>
      <c r="X116" s="82"/>
    </row>
    <row r="117" spans="1:24">
      <c r="A117" s="77" t="str">
        <f t="shared" si="9"/>
        <v/>
      </c>
      <c r="B117" s="78" t="str">
        <f t="shared" si="10"/>
        <v/>
      </c>
      <c r="C117" s="78" t="str">
        <f t="shared" si="11"/>
        <v/>
      </c>
      <c r="D117" s="82"/>
      <c r="E117" s="82"/>
      <c r="F117" s="82"/>
      <c r="G117" s="82"/>
      <c r="H117" s="82"/>
      <c r="I117" s="82"/>
      <c r="J117" s="82"/>
      <c r="K117" s="82"/>
      <c r="L117" s="82"/>
      <c r="M117" s="82"/>
      <c r="N117" s="82"/>
      <c r="O117" s="82"/>
      <c r="P117" s="82"/>
      <c r="Q117" s="82"/>
      <c r="R117" s="82"/>
      <c r="S117" s="82"/>
      <c r="T117" s="82"/>
      <c r="U117" s="82"/>
      <c r="V117" s="82"/>
      <c r="W117" s="82"/>
      <c r="X117" s="82"/>
    </row>
    <row r="118" spans="1:24">
      <c r="A118" s="77" t="str">
        <f t="shared" si="9"/>
        <v/>
      </c>
      <c r="B118" s="78" t="str">
        <f t="shared" si="10"/>
        <v/>
      </c>
      <c r="C118" s="78" t="str">
        <f t="shared" si="11"/>
        <v/>
      </c>
      <c r="D118" s="82"/>
      <c r="E118" s="82"/>
      <c r="F118" s="82"/>
      <c r="G118" s="82"/>
      <c r="H118" s="82"/>
      <c r="I118" s="82"/>
      <c r="J118" s="82"/>
      <c r="K118" s="82"/>
      <c r="L118" s="82"/>
      <c r="M118" s="82"/>
      <c r="N118" s="82"/>
      <c r="O118" s="82"/>
      <c r="P118" s="82"/>
      <c r="Q118" s="82"/>
      <c r="R118" s="82"/>
      <c r="S118" s="82"/>
      <c r="T118" s="82"/>
      <c r="U118" s="82"/>
      <c r="V118" s="82"/>
      <c r="W118" s="82"/>
      <c r="X118" s="82"/>
    </row>
    <row r="119" spans="1:24">
      <c r="A119" s="77" t="str">
        <f t="shared" si="9"/>
        <v/>
      </c>
      <c r="B119" s="78" t="str">
        <f t="shared" si="10"/>
        <v/>
      </c>
      <c r="C119" s="78" t="str">
        <f t="shared" si="11"/>
        <v/>
      </c>
      <c r="D119" s="82"/>
      <c r="E119" s="82"/>
      <c r="F119" s="82"/>
      <c r="G119" s="82"/>
      <c r="H119" s="82"/>
      <c r="I119" s="82"/>
      <c r="J119" s="82"/>
      <c r="K119" s="82"/>
      <c r="L119" s="82"/>
      <c r="M119" s="82"/>
      <c r="N119" s="82"/>
      <c r="O119" s="82"/>
      <c r="P119" s="82"/>
      <c r="Q119" s="82"/>
      <c r="R119" s="82"/>
      <c r="S119" s="82"/>
      <c r="T119" s="82"/>
      <c r="U119" s="82"/>
      <c r="V119" s="82"/>
      <c r="W119" s="82"/>
      <c r="X119" s="82"/>
    </row>
    <row r="120" spans="1:24">
      <c r="A120" s="77" t="str">
        <f t="shared" si="9"/>
        <v/>
      </c>
      <c r="B120" s="78" t="str">
        <f t="shared" si="10"/>
        <v/>
      </c>
      <c r="C120" s="78" t="str">
        <f t="shared" si="11"/>
        <v/>
      </c>
      <c r="D120" s="82"/>
      <c r="E120" s="82"/>
      <c r="F120" s="82"/>
      <c r="G120" s="82"/>
      <c r="H120" s="82"/>
      <c r="I120" s="82"/>
      <c r="J120" s="82"/>
      <c r="K120" s="82"/>
      <c r="L120" s="82"/>
      <c r="M120" s="82"/>
      <c r="N120" s="82"/>
      <c r="O120" s="82"/>
      <c r="P120" s="82"/>
      <c r="Q120" s="82"/>
      <c r="R120" s="82"/>
      <c r="S120" s="82"/>
      <c r="T120" s="82"/>
      <c r="U120" s="82"/>
      <c r="V120" s="82"/>
      <c r="W120" s="82"/>
      <c r="X120" s="82"/>
    </row>
    <row r="121" spans="1:24">
      <c r="A121" s="77" t="str">
        <f t="shared" si="9"/>
        <v/>
      </c>
      <c r="B121" s="78" t="str">
        <f t="shared" si="10"/>
        <v/>
      </c>
      <c r="C121" s="78" t="str">
        <f t="shared" si="11"/>
        <v/>
      </c>
      <c r="D121" s="82"/>
      <c r="E121" s="82"/>
      <c r="F121" s="82"/>
      <c r="G121" s="82"/>
      <c r="H121" s="82"/>
      <c r="I121" s="82"/>
      <c r="J121" s="82"/>
      <c r="K121" s="82"/>
      <c r="L121" s="82"/>
      <c r="M121" s="82"/>
      <c r="N121" s="82"/>
      <c r="O121" s="82"/>
      <c r="P121" s="82"/>
      <c r="Q121" s="82"/>
      <c r="R121" s="82"/>
      <c r="S121" s="82"/>
      <c r="T121" s="82"/>
      <c r="U121" s="82"/>
      <c r="V121" s="82"/>
      <c r="W121" s="82"/>
      <c r="X121" s="82"/>
    </row>
    <row r="122" spans="1:24">
      <c r="A122" s="77" t="str">
        <f t="shared" si="9"/>
        <v/>
      </c>
      <c r="B122" s="78" t="str">
        <f t="shared" si="10"/>
        <v/>
      </c>
      <c r="C122" s="78" t="str">
        <f t="shared" si="11"/>
        <v/>
      </c>
      <c r="D122" s="82"/>
      <c r="E122" s="82"/>
      <c r="F122" s="82"/>
      <c r="G122" s="82"/>
      <c r="H122" s="82"/>
      <c r="I122" s="82"/>
      <c r="J122" s="82"/>
      <c r="K122" s="82"/>
      <c r="L122" s="82"/>
      <c r="M122" s="82"/>
      <c r="N122" s="82"/>
      <c r="O122" s="82"/>
      <c r="P122" s="82"/>
      <c r="Q122" s="82"/>
      <c r="R122" s="82"/>
      <c r="S122" s="82"/>
      <c r="T122" s="82"/>
      <c r="U122" s="82"/>
      <c r="V122" s="82"/>
      <c r="W122" s="82"/>
      <c r="X122" s="82"/>
    </row>
    <row r="123" spans="1:24">
      <c r="A123" s="77" t="str">
        <f t="shared" si="9"/>
        <v/>
      </c>
      <c r="B123" s="78" t="str">
        <f t="shared" si="10"/>
        <v/>
      </c>
      <c r="C123" s="78" t="str">
        <f t="shared" si="11"/>
        <v/>
      </c>
      <c r="D123" s="82"/>
      <c r="E123" s="82"/>
      <c r="F123" s="82"/>
      <c r="G123" s="82"/>
      <c r="H123" s="82"/>
      <c r="I123" s="82"/>
      <c r="J123" s="82"/>
      <c r="K123" s="82"/>
      <c r="L123" s="82"/>
      <c r="M123" s="82"/>
      <c r="N123" s="82"/>
      <c r="O123" s="82"/>
      <c r="P123" s="82"/>
      <c r="Q123" s="82"/>
      <c r="R123" s="82"/>
      <c r="S123" s="82"/>
      <c r="T123" s="82"/>
      <c r="U123" s="82"/>
      <c r="V123" s="82"/>
      <c r="W123" s="82"/>
      <c r="X123" s="82"/>
    </row>
    <row r="124" spans="1:24">
      <c r="A124" s="77" t="str">
        <f t="shared" si="9"/>
        <v/>
      </c>
      <c r="B124" s="78" t="str">
        <f t="shared" si="10"/>
        <v/>
      </c>
      <c r="C124" s="78" t="str">
        <f t="shared" si="11"/>
        <v/>
      </c>
      <c r="D124" s="82"/>
      <c r="E124" s="82"/>
      <c r="F124" s="82"/>
      <c r="G124" s="82"/>
      <c r="H124" s="82"/>
      <c r="I124" s="82"/>
      <c r="J124" s="82"/>
      <c r="K124" s="82"/>
      <c r="L124" s="82"/>
      <c r="M124" s="82"/>
      <c r="N124" s="82"/>
      <c r="O124" s="82"/>
      <c r="P124" s="82"/>
      <c r="Q124" s="82"/>
      <c r="R124" s="82"/>
      <c r="S124" s="82"/>
      <c r="T124" s="82"/>
      <c r="U124" s="82"/>
      <c r="V124" s="82"/>
      <c r="W124" s="82"/>
      <c r="X124" s="82"/>
    </row>
    <row r="125" spans="1:24">
      <c r="A125" s="77" t="str">
        <f t="shared" si="9"/>
        <v/>
      </c>
      <c r="B125" s="78" t="str">
        <f t="shared" si="10"/>
        <v/>
      </c>
      <c r="C125" s="78" t="str">
        <f t="shared" si="11"/>
        <v/>
      </c>
      <c r="D125" s="82"/>
      <c r="E125" s="82"/>
      <c r="F125" s="82"/>
      <c r="G125" s="82"/>
      <c r="H125" s="82"/>
      <c r="I125" s="82"/>
      <c r="J125" s="82"/>
      <c r="K125" s="82"/>
      <c r="L125" s="82"/>
      <c r="M125" s="82"/>
      <c r="N125" s="82"/>
      <c r="O125" s="82"/>
      <c r="P125" s="82"/>
      <c r="Q125" s="82"/>
      <c r="R125" s="82"/>
      <c r="S125" s="82"/>
      <c r="T125" s="82"/>
      <c r="U125" s="82"/>
      <c r="V125" s="82"/>
      <c r="W125" s="82"/>
      <c r="X125" s="82"/>
    </row>
    <row r="126" spans="1:24">
      <c r="A126" s="77" t="str">
        <f t="shared" si="9"/>
        <v/>
      </c>
      <c r="B126" s="78" t="str">
        <f t="shared" si="10"/>
        <v/>
      </c>
      <c r="C126" s="78" t="str">
        <f t="shared" si="11"/>
        <v/>
      </c>
      <c r="D126" s="82"/>
      <c r="E126" s="82"/>
      <c r="F126" s="82"/>
      <c r="G126" s="82"/>
      <c r="H126" s="82"/>
      <c r="I126" s="82"/>
      <c r="J126" s="82"/>
      <c r="K126" s="82"/>
      <c r="L126" s="82"/>
      <c r="M126" s="82"/>
      <c r="N126" s="82"/>
      <c r="O126" s="82"/>
      <c r="P126" s="82"/>
      <c r="Q126" s="82"/>
      <c r="R126" s="82"/>
      <c r="S126" s="82"/>
      <c r="T126" s="82"/>
      <c r="U126" s="82"/>
      <c r="V126" s="82"/>
      <c r="W126" s="82"/>
      <c r="X126" s="82"/>
    </row>
    <row r="127" spans="1:24">
      <c r="A127" s="77" t="str">
        <f t="shared" si="9"/>
        <v/>
      </c>
      <c r="B127" s="78" t="str">
        <f t="shared" si="10"/>
        <v/>
      </c>
      <c r="C127" s="78" t="str">
        <f t="shared" si="11"/>
        <v/>
      </c>
      <c r="D127" s="82"/>
      <c r="E127" s="82"/>
      <c r="F127" s="82"/>
      <c r="G127" s="82"/>
      <c r="H127" s="82"/>
      <c r="I127" s="82"/>
      <c r="J127" s="82"/>
      <c r="K127" s="82"/>
      <c r="L127" s="82"/>
      <c r="M127" s="82"/>
      <c r="N127" s="82"/>
      <c r="O127" s="82"/>
      <c r="P127" s="82"/>
      <c r="Q127" s="82"/>
      <c r="R127" s="82"/>
      <c r="S127" s="82"/>
      <c r="T127" s="82"/>
      <c r="U127" s="82"/>
      <c r="V127" s="82"/>
      <c r="W127" s="82"/>
      <c r="X127" s="82"/>
    </row>
    <row r="128" spans="1:24">
      <c r="A128" s="77" t="str">
        <f t="shared" si="9"/>
        <v/>
      </c>
      <c r="B128" s="78" t="str">
        <f t="shared" si="10"/>
        <v/>
      </c>
      <c r="C128" s="78" t="str">
        <f t="shared" si="11"/>
        <v/>
      </c>
      <c r="D128" s="82"/>
      <c r="E128" s="82"/>
      <c r="F128" s="82"/>
      <c r="G128" s="82"/>
      <c r="H128" s="82"/>
      <c r="I128" s="82"/>
      <c r="J128" s="82"/>
      <c r="K128" s="82"/>
      <c r="L128" s="82"/>
      <c r="M128" s="82"/>
      <c r="N128" s="82"/>
      <c r="O128" s="82"/>
      <c r="P128" s="82"/>
      <c r="Q128" s="82"/>
      <c r="R128" s="82"/>
      <c r="S128" s="82"/>
      <c r="T128" s="82"/>
      <c r="U128" s="82"/>
      <c r="V128" s="82"/>
      <c r="W128" s="82"/>
      <c r="X128" s="82"/>
    </row>
    <row r="129" spans="1:24">
      <c r="A129" s="77" t="str">
        <f t="shared" si="9"/>
        <v/>
      </c>
      <c r="B129" s="78" t="str">
        <f t="shared" si="10"/>
        <v/>
      </c>
      <c r="C129" s="78" t="str">
        <f t="shared" si="11"/>
        <v/>
      </c>
      <c r="D129" s="82"/>
      <c r="E129" s="82"/>
      <c r="F129" s="82"/>
      <c r="G129" s="82"/>
      <c r="H129" s="82"/>
      <c r="I129" s="82"/>
      <c r="J129" s="82"/>
      <c r="K129" s="82"/>
      <c r="L129" s="82"/>
      <c r="M129" s="82"/>
      <c r="N129" s="82"/>
      <c r="O129" s="82"/>
      <c r="P129" s="82"/>
      <c r="Q129" s="82"/>
      <c r="R129" s="82"/>
      <c r="S129" s="82"/>
      <c r="T129" s="82"/>
      <c r="U129" s="82"/>
      <c r="V129" s="82"/>
      <c r="W129" s="82"/>
      <c r="X129" s="82"/>
    </row>
    <row r="130" spans="1:24">
      <c r="A130" s="77" t="str">
        <f t="shared" si="9"/>
        <v/>
      </c>
      <c r="B130" s="78" t="str">
        <f t="shared" si="10"/>
        <v/>
      </c>
      <c r="C130" s="78" t="str">
        <f t="shared" si="11"/>
        <v/>
      </c>
      <c r="D130" s="82"/>
      <c r="E130" s="82"/>
      <c r="F130" s="82"/>
      <c r="G130" s="82"/>
      <c r="H130" s="82"/>
      <c r="I130" s="82"/>
      <c r="J130" s="82"/>
      <c r="K130" s="82"/>
      <c r="L130" s="82"/>
      <c r="M130" s="82"/>
      <c r="N130" s="82"/>
      <c r="O130" s="82"/>
      <c r="P130" s="82"/>
      <c r="Q130" s="82"/>
      <c r="R130" s="82"/>
      <c r="S130" s="82"/>
      <c r="T130" s="82"/>
      <c r="U130" s="82"/>
      <c r="V130" s="82"/>
      <c r="W130" s="82"/>
      <c r="X130" s="82"/>
    </row>
    <row r="131" spans="1:24">
      <c r="A131" s="77" t="str">
        <f t="shared" ref="A131:A162" si="12">IF(S131="","",S131)</f>
        <v/>
      </c>
      <c r="B131" s="78" t="str">
        <f t="shared" ref="B131:B162" si="13">IF(F131="","",ASC(F131))</f>
        <v/>
      </c>
      <c r="C131" s="78" t="str">
        <f t="shared" ref="C131:C162" si="14">IF(G131="","",G131&amp;" "&amp;H131)</f>
        <v/>
      </c>
      <c r="D131" s="82"/>
      <c r="E131" s="82"/>
      <c r="F131" s="82"/>
      <c r="G131" s="82"/>
      <c r="H131" s="82"/>
      <c r="I131" s="82"/>
      <c r="J131" s="82"/>
      <c r="K131" s="82"/>
      <c r="L131" s="82"/>
      <c r="M131" s="82"/>
      <c r="N131" s="82"/>
      <c r="O131" s="82"/>
      <c r="P131" s="82"/>
      <c r="Q131" s="82"/>
      <c r="R131" s="82"/>
      <c r="S131" s="82"/>
      <c r="T131" s="82"/>
      <c r="U131" s="82"/>
      <c r="V131" s="82"/>
      <c r="W131" s="82"/>
      <c r="X131" s="82"/>
    </row>
    <row r="132" spans="1:24">
      <c r="A132" s="77" t="str">
        <f t="shared" si="12"/>
        <v/>
      </c>
      <c r="B132" s="78" t="str">
        <f t="shared" si="13"/>
        <v/>
      </c>
      <c r="C132" s="78" t="str">
        <f t="shared" si="14"/>
        <v/>
      </c>
      <c r="D132" s="82"/>
      <c r="E132" s="82"/>
      <c r="F132" s="82"/>
      <c r="G132" s="82"/>
      <c r="H132" s="82"/>
      <c r="I132" s="82"/>
      <c r="J132" s="82"/>
      <c r="K132" s="82"/>
      <c r="L132" s="82"/>
      <c r="M132" s="82"/>
      <c r="N132" s="82"/>
      <c r="O132" s="82"/>
      <c r="P132" s="82"/>
      <c r="Q132" s="82"/>
      <c r="R132" s="82"/>
      <c r="S132" s="82"/>
      <c r="T132" s="82"/>
      <c r="U132" s="82"/>
      <c r="V132" s="82"/>
      <c r="W132" s="82"/>
      <c r="X132" s="82"/>
    </row>
    <row r="133" spans="1:24">
      <c r="A133" s="77" t="str">
        <f t="shared" si="12"/>
        <v/>
      </c>
      <c r="B133" s="78" t="str">
        <f t="shared" si="13"/>
        <v/>
      </c>
      <c r="C133" s="78" t="str">
        <f t="shared" si="14"/>
        <v/>
      </c>
      <c r="D133" s="82"/>
      <c r="E133" s="82"/>
      <c r="F133" s="82"/>
      <c r="G133" s="82"/>
      <c r="H133" s="82"/>
      <c r="I133" s="82"/>
      <c r="J133" s="82"/>
      <c r="K133" s="82"/>
      <c r="L133" s="82"/>
      <c r="M133" s="82"/>
      <c r="N133" s="82"/>
      <c r="O133" s="82"/>
      <c r="P133" s="82"/>
      <c r="Q133" s="82"/>
      <c r="R133" s="82"/>
      <c r="S133" s="82"/>
      <c r="T133" s="82"/>
      <c r="U133" s="82"/>
      <c r="V133" s="82"/>
      <c r="W133" s="82"/>
      <c r="X133" s="82"/>
    </row>
    <row r="134" spans="1:24">
      <c r="A134" s="77" t="str">
        <f t="shared" si="12"/>
        <v/>
      </c>
      <c r="B134" s="78" t="str">
        <f t="shared" si="13"/>
        <v/>
      </c>
      <c r="C134" s="78" t="str">
        <f t="shared" si="14"/>
        <v/>
      </c>
      <c r="D134" s="82"/>
      <c r="E134" s="82"/>
      <c r="F134" s="82"/>
      <c r="G134" s="82"/>
      <c r="H134" s="82"/>
      <c r="I134" s="82"/>
      <c r="J134" s="82"/>
      <c r="K134" s="82"/>
      <c r="L134" s="82"/>
      <c r="M134" s="82"/>
      <c r="N134" s="82"/>
      <c r="O134" s="82"/>
      <c r="P134" s="82"/>
      <c r="Q134" s="82"/>
      <c r="R134" s="82"/>
      <c r="S134" s="82"/>
      <c r="T134" s="82"/>
      <c r="U134" s="82"/>
      <c r="V134" s="82"/>
      <c r="W134" s="82"/>
      <c r="X134" s="82"/>
    </row>
    <row r="135" spans="1:24">
      <c r="A135" s="77" t="str">
        <f t="shared" si="12"/>
        <v/>
      </c>
      <c r="B135" s="78" t="str">
        <f t="shared" si="13"/>
        <v/>
      </c>
      <c r="C135" s="78" t="str">
        <f t="shared" si="14"/>
        <v/>
      </c>
      <c r="D135" s="82"/>
      <c r="E135" s="82"/>
      <c r="F135" s="82"/>
      <c r="G135" s="82"/>
      <c r="H135" s="82"/>
      <c r="I135" s="82"/>
      <c r="J135" s="82"/>
      <c r="K135" s="82"/>
      <c r="L135" s="82"/>
      <c r="M135" s="82"/>
      <c r="N135" s="82"/>
      <c r="O135" s="82"/>
      <c r="P135" s="82"/>
      <c r="Q135" s="82"/>
      <c r="R135" s="82"/>
      <c r="S135" s="82"/>
      <c r="T135" s="82"/>
      <c r="U135" s="82"/>
      <c r="V135" s="82"/>
      <c r="W135" s="82"/>
      <c r="X135" s="82"/>
    </row>
    <row r="136" spans="1:24">
      <c r="A136" s="77" t="str">
        <f t="shared" si="12"/>
        <v/>
      </c>
      <c r="B136" s="78" t="str">
        <f t="shared" si="13"/>
        <v/>
      </c>
      <c r="C136" s="78" t="str">
        <f t="shared" si="14"/>
        <v/>
      </c>
      <c r="D136" s="82"/>
      <c r="E136" s="82"/>
      <c r="F136" s="82"/>
      <c r="G136" s="82"/>
      <c r="H136" s="82"/>
      <c r="I136" s="82"/>
      <c r="J136" s="82"/>
      <c r="K136" s="82"/>
      <c r="L136" s="82"/>
      <c r="M136" s="82"/>
      <c r="N136" s="82"/>
      <c r="O136" s="82"/>
      <c r="P136" s="82"/>
      <c r="Q136" s="82"/>
      <c r="R136" s="82"/>
      <c r="S136" s="82"/>
      <c r="T136" s="82"/>
      <c r="U136" s="82"/>
      <c r="V136" s="82"/>
      <c r="W136" s="82"/>
      <c r="X136" s="82"/>
    </row>
    <row r="137" spans="1:24">
      <c r="A137" s="77" t="str">
        <f t="shared" si="12"/>
        <v/>
      </c>
      <c r="B137" s="78" t="str">
        <f t="shared" si="13"/>
        <v/>
      </c>
      <c r="C137" s="78" t="str">
        <f t="shared" si="14"/>
        <v/>
      </c>
      <c r="D137" s="82"/>
      <c r="E137" s="82"/>
      <c r="F137" s="82"/>
      <c r="G137" s="82"/>
      <c r="H137" s="82"/>
      <c r="I137" s="82"/>
      <c r="J137" s="82"/>
      <c r="K137" s="82"/>
      <c r="L137" s="82"/>
      <c r="M137" s="82"/>
      <c r="N137" s="82"/>
      <c r="O137" s="82"/>
      <c r="P137" s="82"/>
      <c r="Q137" s="82"/>
      <c r="R137" s="82"/>
      <c r="S137" s="82"/>
      <c r="T137" s="82"/>
      <c r="U137" s="82"/>
      <c r="V137" s="82"/>
      <c r="W137" s="82"/>
      <c r="X137" s="82"/>
    </row>
    <row r="138" spans="1:24">
      <c r="A138" s="77" t="str">
        <f t="shared" si="12"/>
        <v/>
      </c>
      <c r="B138" s="78" t="str">
        <f t="shared" si="13"/>
        <v/>
      </c>
      <c r="C138" s="78" t="str">
        <f t="shared" si="14"/>
        <v/>
      </c>
      <c r="D138" s="82"/>
      <c r="E138" s="82"/>
      <c r="F138" s="82"/>
      <c r="G138" s="82"/>
      <c r="H138" s="82"/>
      <c r="I138" s="82"/>
      <c r="J138" s="82"/>
      <c r="K138" s="82"/>
      <c r="L138" s="82"/>
      <c r="M138" s="82"/>
      <c r="N138" s="82"/>
      <c r="O138" s="82"/>
      <c r="P138" s="82"/>
      <c r="Q138" s="82"/>
      <c r="R138" s="82"/>
      <c r="S138" s="82"/>
      <c r="T138" s="82"/>
      <c r="U138" s="82"/>
      <c r="V138" s="82"/>
      <c r="W138" s="82"/>
      <c r="X138" s="82"/>
    </row>
    <row r="139" spans="1:24">
      <c r="A139" s="77" t="str">
        <f t="shared" si="12"/>
        <v/>
      </c>
      <c r="B139" s="78" t="str">
        <f t="shared" si="13"/>
        <v/>
      </c>
      <c r="C139" s="78" t="str">
        <f t="shared" si="14"/>
        <v/>
      </c>
      <c r="D139" s="82"/>
      <c r="E139" s="82"/>
      <c r="F139" s="82"/>
      <c r="G139" s="82"/>
      <c r="H139" s="82"/>
      <c r="I139" s="82"/>
      <c r="J139" s="82"/>
      <c r="K139" s="82"/>
      <c r="L139" s="82"/>
      <c r="M139" s="82"/>
      <c r="N139" s="82"/>
      <c r="O139" s="82"/>
      <c r="P139" s="82"/>
      <c r="Q139" s="82"/>
      <c r="R139" s="82"/>
      <c r="S139" s="82"/>
      <c r="T139" s="82"/>
      <c r="U139" s="82"/>
      <c r="V139" s="82"/>
      <c r="W139" s="82"/>
      <c r="X139" s="82"/>
    </row>
    <row r="140" spans="1:24">
      <c r="A140" s="77" t="str">
        <f t="shared" si="12"/>
        <v/>
      </c>
      <c r="B140" s="78" t="str">
        <f t="shared" si="13"/>
        <v/>
      </c>
      <c r="C140" s="78" t="str">
        <f t="shared" si="14"/>
        <v/>
      </c>
      <c r="D140" s="82"/>
      <c r="E140" s="82"/>
      <c r="F140" s="82"/>
      <c r="G140" s="82"/>
      <c r="H140" s="82"/>
      <c r="I140" s="82"/>
      <c r="J140" s="82"/>
      <c r="K140" s="82"/>
      <c r="L140" s="82"/>
      <c r="M140" s="82"/>
      <c r="N140" s="82"/>
      <c r="O140" s="82"/>
      <c r="P140" s="82"/>
      <c r="Q140" s="82"/>
      <c r="R140" s="82"/>
      <c r="S140" s="82"/>
      <c r="T140" s="82"/>
      <c r="U140" s="82"/>
      <c r="V140" s="82"/>
      <c r="W140" s="82"/>
      <c r="X140" s="82"/>
    </row>
    <row r="141" spans="1:24">
      <c r="A141" s="77" t="str">
        <f t="shared" si="12"/>
        <v/>
      </c>
      <c r="B141" s="78" t="str">
        <f t="shared" si="13"/>
        <v/>
      </c>
      <c r="C141" s="78" t="str">
        <f t="shared" si="14"/>
        <v/>
      </c>
      <c r="D141" s="82"/>
      <c r="E141" s="82"/>
      <c r="F141" s="82"/>
      <c r="G141" s="82"/>
      <c r="H141" s="82"/>
      <c r="I141" s="82"/>
      <c r="J141" s="82"/>
      <c r="K141" s="82"/>
      <c r="L141" s="82"/>
      <c r="M141" s="82"/>
      <c r="N141" s="82"/>
      <c r="O141" s="82"/>
      <c r="P141" s="82"/>
      <c r="Q141" s="82"/>
      <c r="R141" s="82"/>
      <c r="S141" s="82"/>
      <c r="T141" s="82"/>
      <c r="U141" s="82"/>
      <c r="V141" s="82"/>
      <c r="W141" s="82"/>
      <c r="X141" s="82"/>
    </row>
    <row r="142" spans="1:24">
      <c r="A142" s="77" t="str">
        <f t="shared" si="12"/>
        <v/>
      </c>
      <c r="B142" s="78" t="str">
        <f t="shared" si="13"/>
        <v/>
      </c>
      <c r="C142" s="78" t="str">
        <f t="shared" si="14"/>
        <v/>
      </c>
      <c r="D142" s="82"/>
      <c r="E142" s="82"/>
      <c r="F142" s="82"/>
      <c r="G142" s="82"/>
      <c r="H142" s="82"/>
      <c r="I142" s="82"/>
      <c r="J142" s="82"/>
      <c r="K142" s="82"/>
      <c r="L142" s="82"/>
      <c r="M142" s="82"/>
      <c r="N142" s="82"/>
      <c r="O142" s="82"/>
      <c r="P142" s="82"/>
      <c r="Q142" s="82"/>
      <c r="R142" s="82"/>
      <c r="S142" s="82"/>
      <c r="T142" s="82"/>
      <c r="U142" s="82"/>
      <c r="V142" s="82"/>
      <c r="W142" s="82"/>
      <c r="X142" s="82"/>
    </row>
    <row r="143" spans="1:24">
      <c r="A143" s="77" t="str">
        <f t="shared" si="12"/>
        <v/>
      </c>
      <c r="B143" s="78" t="str">
        <f t="shared" si="13"/>
        <v/>
      </c>
      <c r="C143" s="78" t="str">
        <f t="shared" si="14"/>
        <v/>
      </c>
      <c r="D143" s="82"/>
      <c r="E143" s="82"/>
      <c r="F143" s="82"/>
      <c r="G143" s="82"/>
      <c r="H143" s="82"/>
      <c r="I143" s="82"/>
      <c r="J143" s="82"/>
      <c r="K143" s="82"/>
      <c r="L143" s="82"/>
      <c r="M143" s="82"/>
      <c r="N143" s="82"/>
      <c r="O143" s="82"/>
      <c r="P143" s="82"/>
      <c r="Q143" s="82"/>
      <c r="R143" s="82"/>
      <c r="S143" s="82"/>
      <c r="T143" s="82"/>
      <c r="U143" s="82"/>
      <c r="V143" s="82"/>
      <c r="W143" s="82"/>
      <c r="X143" s="82"/>
    </row>
    <row r="144" spans="1:24">
      <c r="A144" s="77" t="str">
        <f t="shared" si="12"/>
        <v/>
      </c>
      <c r="B144" s="78" t="str">
        <f t="shared" si="13"/>
        <v/>
      </c>
      <c r="C144" s="78" t="str">
        <f t="shared" si="14"/>
        <v/>
      </c>
      <c r="D144" s="82"/>
      <c r="E144" s="82"/>
      <c r="F144" s="82"/>
      <c r="G144" s="82"/>
      <c r="H144" s="82"/>
      <c r="I144" s="82"/>
      <c r="J144" s="82"/>
      <c r="K144" s="82"/>
      <c r="L144" s="82"/>
      <c r="M144" s="82"/>
      <c r="N144" s="82"/>
      <c r="O144" s="82"/>
      <c r="P144" s="82"/>
      <c r="Q144" s="82"/>
      <c r="R144" s="82"/>
      <c r="S144" s="82"/>
      <c r="T144" s="82"/>
      <c r="U144" s="82"/>
      <c r="V144" s="82"/>
      <c r="W144" s="82"/>
      <c r="X144" s="82"/>
    </row>
    <row r="145" spans="1:24">
      <c r="A145" s="77" t="str">
        <f t="shared" si="12"/>
        <v/>
      </c>
      <c r="B145" s="78" t="str">
        <f t="shared" si="13"/>
        <v/>
      </c>
      <c r="C145" s="78" t="str">
        <f t="shared" si="14"/>
        <v/>
      </c>
      <c r="D145" s="82"/>
      <c r="E145" s="82"/>
      <c r="F145" s="82"/>
      <c r="G145" s="82"/>
      <c r="H145" s="82"/>
      <c r="I145" s="82"/>
      <c r="J145" s="82"/>
      <c r="K145" s="82"/>
      <c r="L145" s="82"/>
      <c r="M145" s="82"/>
      <c r="N145" s="82"/>
      <c r="O145" s="82"/>
      <c r="P145" s="82"/>
      <c r="Q145" s="82"/>
      <c r="R145" s="82"/>
      <c r="S145" s="82"/>
      <c r="T145" s="82"/>
      <c r="U145" s="82"/>
      <c r="V145" s="82"/>
      <c r="W145" s="82"/>
      <c r="X145" s="82"/>
    </row>
    <row r="146" spans="1:24">
      <c r="A146" s="77" t="str">
        <f t="shared" si="12"/>
        <v/>
      </c>
      <c r="B146" s="78" t="str">
        <f t="shared" si="13"/>
        <v/>
      </c>
      <c r="C146" s="78" t="str">
        <f t="shared" si="14"/>
        <v/>
      </c>
      <c r="D146" s="82"/>
      <c r="E146" s="82"/>
      <c r="F146" s="82"/>
      <c r="G146" s="82"/>
      <c r="H146" s="82"/>
      <c r="I146" s="82"/>
      <c r="J146" s="82"/>
      <c r="K146" s="82"/>
      <c r="L146" s="82"/>
      <c r="M146" s="82"/>
      <c r="N146" s="82"/>
      <c r="O146" s="82"/>
      <c r="P146" s="82"/>
      <c r="Q146" s="82"/>
      <c r="R146" s="82"/>
      <c r="S146" s="82"/>
      <c r="T146" s="82"/>
      <c r="U146" s="82"/>
      <c r="V146" s="82"/>
      <c r="W146" s="82"/>
      <c r="X146" s="82"/>
    </row>
    <row r="147" spans="1:24">
      <c r="A147" s="77" t="str">
        <f t="shared" si="12"/>
        <v/>
      </c>
      <c r="B147" s="78" t="str">
        <f t="shared" si="13"/>
        <v/>
      </c>
      <c r="C147" s="78" t="str">
        <f t="shared" si="14"/>
        <v/>
      </c>
      <c r="D147" s="82"/>
      <c r="E147" s="82"/>
      <c r="F147" s="82"/>
      <c r="G147" s="82"/>
      <c r="H147" s="82"/>
      <c r="I147" s="82"/>
      <c r="J147" s="82"/>
      <c r="K147" s="82"/>
      <c r="L147" s="82"/>
      <c r="M147" s="82"/>
      <c r="N147" s="82"/>
      <c r="O147" s="82"/>
      <c r="P147" s="82"/>
      <c r="Q147" s="82"/>
      <c r="R147" s="82"/>
      <c r="S147" s="82"/>
      <c r="T147" s="82"/>
      <c r="U147" s="82"/>
      <c r="V147" s="82"/>
      <c r="W147" s="82"/>
      <c r="X147" s="82"/>
    </row>
    <row r="148" spans="1:24">
      <c r="A148" s="77" t="str">
        <f t="shared" si="12"/>
        <v/>
      </c>
      <c r="B148" s="78" t="str">
        <f t="shared" si="13"/>
        <v/>
      </c>
      <c r="C148" s="78" t="str">
        <f t="shared" si="14"/>
        <v/>
      </c>
      <c r="D148" s="82"/>
      <c r="E148" s="82"/>
      <c r="F148" s="82"/>
      <c r="G148" s="82"/>
      <c r="H148" s="82"/>
      <c r="I148" s="82"/>
      <c r="J148" s="82"/>
      <c r="K148" s="82"/>
      <c r="L148" s="82"/>
      <c r="M148" s="82"/>
      <c r="N148" s="82"/>
      <c r="O148" s="82"/>
      <c r="P148" s="82"/>
      <c r="Q148" s="82"/>
      <c r="R148" s="82"/>
      <c r="S148" s="82"/>
      <c r="T148" s="82"/>
      <c r="U148" s="82"/>
      <c r="V148" s="82"/>
      <c r="W148" s="82"/>
      <c r="X148" s="82"/>
    </row>
    <row r="149" spans="1:24">
      <c r="A149" s="77" t="str">
        <f t="shared" si="12"/>
        <v/>
      </c>
      <c r="B149" s="78" t="str">
        <f t="shared" si="13"/>
        <v/>
      </c>
      <c r="C149" s="78" t="str">
        <f t="shared" si="14"/>
        <v/>
      </c>
      <c r="D149" s="82"/>
      <c r="E149" s="82"/>
      <c r="F149" s="82"/>
      <c r="G149" s="82"/>
      <c r="H149" s="82"/>
      <c r="I149" s="82"/>
      <c r="J149" s="82"/>
      <c r="K149" s="82"/>
      <c r="L149" s="82"/>
      <c r="M149" s="82"/>
      <c r="N149" s="82"/>
      <c r="O149" s="82"/>
      <c r="P149" s="82"/>
      <c r="Q149" s="82"/>
      <c r="R149" s="82"/>
      <c r="S149" s="82"/>
      <c r="T149" s="82"/>
      <c r="U149" s="82"/>
      <c r="V149" s="82"/>
      <c r="W149" s="82"/>
      <c r="X149" s="82"/>
    </row>
    <row r="150" spans="1:24">
      <c r="A150" s="77" t="str">
        <f t="shared" si="12"/>
        <v/>
      </c>
      <c r="B150" s="78" t="str">
        <f t="shared" si="13"/>
        <v/>
      </c>
      <c r="C150" s="78" t="str">
        <f t="shared" si="14"/>
        <v/>
      </c>
      <c r="D150" s="82"/>
      <c r="E150" s="82"/>
      <c r="F150" s="82"/>
      <c r="G150" s="82"/>
      <c r="H150" s="82"/>
      <c r="I150" s="82"/>
      <c r="J150" s="82"/>
      <c r="K150" s="82"/>
      <c r="L150" s="82"/>
      <c r="M150" s="82"/>
      <c r="N150" s="82"/>
      <c r="O150" s="82"/>
      <c r="P150" s="82"/>
      <c r="Q150" s="82"/>
      <c r="R150" s="82"/>
      <c r="S150" s="82"/>
      <c r="T150" s="82"/>
      <c r="U150" s="82"/>
      <c r="V150" s="82"/>
      <c r="W150" s="82"/>
      <c r="X150" s="82"/>
    </row>
    <row r="151" spans="1:24">
      <c r="A151" s="77" t="str">
        <f t="shared" si="12"/>
        <v/>
      </c>
      <c r="B151" s="78" t="str">
        <f t="shared" si="13"/>
        <v/>
      </c>
      <c r="C151" s="78" t="str">
        <f t="shared" si="14"/>
        <v/>
      </c>
      <c r="D151" s="82"/>
      <c r="E151" s="82"/>
      <c r="F151" s="82"/>
      <c r="G151" s="82"/>
      <c r="H151" s="82"/>
      <c r="I151" s="82"/>
      <c r="J151" s="82"/>
      <c r="K151" s="82"/>
      <c r="L151" s="82"/>
      <c r="M151" s="82"/>
      <c r="N151" s="82"/>
      <c r="O151" s="82"/>
      <c r="P151" s="82"/>
      <c r="Q151" s="82"/>
      <c r="R151" s="82"/>
      <c r="S151" s="82"/>
      <c r="T151" s="82"/>
      <c r="U151" s="82"/>
      <c r="V151" s="82"/>
      <c r="W151" s="82"/>
      <c r="X151" s="82"/>
    </row>
    <row r="152" spans="1:24">
      <c r="A152" s="77" t="str">
        <f t="shared" si="12"/>
        <v/>
      </c>
      <c r="B152" s="78" t="str">
        <f t="shared" si="13"/>
        <v/>
      </c>
      <c r="C152" s="78" t="str">
        <f t="shared" si="14"/>
        <v/>
      </c>
      <c r="D152" s="82"/>
      <c r="E152" s="82"/>
      <c r="F152" s="82"/>
      <c r="G152" s="82"/>
      <c r="H152" s="82"/>
      <c r="I152" s="82"/>
      <c r="J152" s="82"/>
      <c r="K152" s="82"/>
      <c r="L152" s="82"/>
      <c r="M152" s="82"/>
      <c r="N152" s="82"/>
      <c r="O152" s="82"/>
      <c r="P152" s="82"/>
      <c r="Q152" s="82"/>
      <c r="R152" s="82"/>
      <c r="S152" s="82"/>
      <c r="T152" s="82"/>
      <c r="U152" s="82"/>
      <c r="V152" s="82"/>
      <c r="W152" s="82"/>
      <c r="X152" s="82"/>
    </row>
    <row r="153" spans="1:24">
      <c r="A153" s="77" t="str">
        <f t="shared" si="12"/>
        <v/>
      </c>
      <c r="B153" s="78" t="str">
        <f t="shared" si="13"/>
        <v/>
      </c>
      <c r="C153" s="78" t="str">
        <f t="shared" si="14"/>
        <v/>
      </c>
      <c r="D153" s="82"/>
      <c r="E153" s="82"/>
      <c r="F153" s="82"/>
      <c r="G153" s="82"/>
      <c r="H153" s="82"/>
      <c r="I153" s="82"/>
      <c r="J153" s="82"/>
      <c r="K153" s="82"/>
      <c r="L153" s="82"/>
      <c r="M153" s="82"/>
      <c r="N153" s="82"/>
      <c r="O153" s="82"/>
      <c r="P153" s="82"/>
      <c r="Q153" s="82"/>
      <c r="R153" s="82"/>
      <c r="S153" s="82"/>
      <c r="T153" s="82"/>
      <c r="U153" s="82"/>
      <c r="V153" s="82"/>
      <c r="W153" s="82"/>
      <c r="X153" s="82"/>
    </row>
    <row r="154" spans="1:24">
      <c r="A154" s="77" t="str">
        <f t="shared" si="12"/>
        <v/>
      </c>
      <c r="B154" s="78" t="str">
        <f t="shared" si="13"/>
        <v/>
      </c>
      <c r="C154" s="78" t="str">
        <f t="shared" si="14"/>
        <v/>
      </c>
      <c r="D154" s="82"/>
      <c r="E154" s="82"/>
      <c r="F154" s="82"/>
      <c r="G154" s="82"/>
      <c r="H154" s="82"/>
      <c r="I154" s="82"/>
      <c r="J154" s="82"/>
      <c r="K154" s="82"/>
      <c r="L154" s="82"/>
      <c r="M154" s="82"/>
      <c r="N154" s="82"/>
      <c r="O154" s="82"/>
      <c r="P154" s="82"/>
      <c r="Q154" s="82"/>
      <c r="R154" s="82"/>
      <c r="S154" s="82"/>
      <c r="T154" s="82"/>
      <c r="U154" s="82"/>
      <c r="V154" s="82"/>
      <c r="W154" s="82"/>
      <c r="X154" s="82"/>
    </row>
    <row r="155" spans="1:24">
      <c r="A155" s="77" t="str">
        <f t="shared" si="12"/>
        <v/>
      </c>
      <c r="B155" s="78" t="str">
        <f t="shared" si="13"/>
        <v/>
      </c>
      <c r="C155" s="78" t="str">
        <f t="shared" si="14"/>
        <v/>
      </c>
      <c r="D155" s="82"/>
      <c r="E155" s="82"/>
      <c r="F155" s="82"/>
      <c r="G155" s="82"/>
      <c r="H155" s="82"/>
      <c r="I155" s="82"/>
      <c r="J155" s="82"/>
      <c r="K155" s="82"/>
      <c r="L155" s="82"/>
      <c r="M155" s="82"/>
      <c r="N155" s="82"/>
      <c r="O155" s="82"/>
      <c r="P155" s="82"/>
      <c r="Q155" s="82"/>
      <c r="R155" s="82"/>
      <c r="S155" s="82"/>
      <c r="T155" s="82"/>
      <c r="U155" s="82"/>
      <c r="V155" s="82"/>
      <c r="W155" s="82"/>
      <c r="X155" s="82"/>
    </row>
    <row r="156" spans="1:24">
      <c r="A156" s="77" t="str">
        <f t="shared" si="12"/>
        <v/>
      </c>
      <c r="B156" s="78" t="str">
        <f t="shared" si="13"/>
        <v/>
      </c>
      <c r="C156" s="78" t="str">
        <f t="shared" si="14"/>
        <v/>
      </c>
      <c r="D156" s="82"/>
      <c r="E156" s="82"/>
      <c r="F156" s="82"/>
      <c r="G156" s="82"/>
      <c r="H156" s="82"/>
      <c r="I156" s="82"/>
      <c r="J156" s="82"/>
      <c r="K156" s="82"/>
      <c r="L156" s="82"/>
      <c r="M156" s="82"/>
      <c r="N156" s="82"/>
      <c r="O156" s="82"/>
      <c r="P156" s="82"/>
      <c r="Q156" s="82"/>
      <c r="R156" s="82"/>
      <c r="S156" s="82"/>
      <c r="T156" s="82"/>
      <c r="U156" s="82"/>
      <c r="V156" s="82"/>
      <c r="W156" s="82"/>
      <c r="X156" s="82"/>
    </row>
    <row r="157" spans="1:24">
      <c r="A157" s="77" t="str">
        <f t="shared" si="12"/>
        <v/>
      </c>
      <c r="B157" s="78" t="str">
        <f t="shared" si="13"/>
        <v/>
      </c>
      <c r="C157" s="78" t="str">
        <f t="shared" si="14"/>
        <v/>
      </c>
      <c r="D157" s="82"/>
      <c r="E157" s="82"/>
      <c r="F157" s="82"/>
      <c r="G157" s="82"/>
      <c r="H157" s="82"/>
      <c r="I157" s="82"/>
      <c r="J157" s="82"/>
      <c r="K157" s="82"/>
      <c r="L157" s="82"/>
      <c r="M157" s="82"/>
      <c r="N157" s="82"/>
      <c r="O157" s="82"/>
      <c r="P157" s="82"/>
      <c r="Q157" s="82"/>
      <c r="R157" s="82"/>
      <c r="S157" s="82"/>
      <c r="T157" s="82"/>
      <c r="U157" s="82"/>
      <c r="V157" s="82"/>
      <c r="W157" s="82"/>
      <c r="X157" s="82"/>
    </row>
    <row r="158" spans="1:24">
      <c r="A158" s="77" t="str">
        <f t="shared" si="12"/>
        <v/>
      </c>
      <c r="B158" s="78" t="str">
        <f t="shared" si="13"/>
        <v/>
      </c>
      <c r="C158" s="78" t="str">
        <f t="shared" si="14"/>
        <v/>
      </c>
      <c r="D158" s="82"/>
      <c r="E158" s="82"/>
      <c r="F158" s="82"/>
      <c r="G158" s="82"/>
      <c r="H158" s="82"/>
      <c r="I158" s="82"/>
      <c r="J158" s="82"/>
      <c r="K158" s="82"/>
      <c r="L158" s="82"/>
      <c r="M158" s="82"/>
      <c r="N158" s="82"/>
      <c r="O158" s="82"/>
      <c r="P158" s="82"/>
      <c r="Q158" s="82"/>
      <c r="R158" s="82"/>
      <c r="S158" s="82"/>
      <c r="T158" s="82"/>
      <c r="U158" s="82"/>
      <c r="V158" s="82"/>
      <c r="W158" s="82"/>
      <c r="X158" s="82"/>
    </row>
    <row r="159" spans="1:24">
      <c r="A159" s="77" t="str">
        <f t="shared" si="12"/>
        <v/>
      </c>
      <c r="B159" s="78" t="str">
        <f t="shared" si="13"/>
        <v/>
      </c>
      <c r="C159" s="78" t="str">
        <f t="shared" si="14"/>
        <v/>
      </c>
      <c r="D159" s="82"/>
      <c r="E159" s="82"/>
      <c r="F159" s="82"/>
      <c r="G159" s="82"/>
      <c r="H159" s="82"/>
      <c r="I159" s="82"/>
      <c r="J159" s="82"/>
      <c r="K159" s="82"/>
      <c r="L159" s="82"/>
      <c r="M159" s="82"/>
      <c r="N159" s="82"/>
      <c r="O159" s="82"/>
      <c r="P159" s="82"/>
      <c r="Q159" s="82"/>
      <c r="R159" s="82"/>
      <c r="S159" s="82"/>
      <c r="T159" s="82"/>
      <c r="U159" s="82"/>
      <c r="V159" s="82"/>
      <c r="W159" s="82"/>
      <c r="X159" s="82"/>
    </row>
    <row r="160" spans="1:24">
      <c r="A160" s="77" t="str">
        <f t="shared" si="12"/>
        <v/>
      </c>
      <c r="B160" s="78" t="str">
        <f t="shared" si="13"/>
        <v/>
      </c>
      <c r="C160" s="78" t="str">
        <f t="shared" si="14"/>
        <v/>
      </c>
      <c r="D160" s="82"/>
      <c r="E160" s="82"/>
      <c r="F160" s="82"/>
      <c r="G160" s="82"/>
      <c r="H160" s="82"/>
      <c r="I160" s="82"/>
      <c r="J160" s="82"/>
      <c r="K160" s="82"/>
      <c r="L160" s="82"/>
      <c r="M160" s="82"/>
      <c r="N160" s="82"/>
      <c r="O160" s="82"/>
      <c r="P160" s="82"/>
      <c r="Q160" s="82"/>
      <c r="R160" s="82"/>
      <c r="S160" s="82"/>
      <c r="T160" s="82"/>
      <c r="U160" s="82"/>
      <c r="V160" s="82"/>
      <c r="W160" s="82"/>
      <c r="X160" s="82"/>
    </row>
    <row r="161" spans="1:24">
      <c r="A161" s="77" t="str">
        <f t="shared" si="12"/>
        <v/>
      </c>
      <c r="B161" s="78" t="str">
        <f t="shared" si="13"/>
        <v/>
      </c>
      <c r="C161" s="78" t="str">
        <f t="shared" si="14"/>
        <v/>
      </c>
      <c r="D161" s="82"/>
      <c r="E161" s="82"/>
      <c r="F161" s="82"/>
      <c r="G161" s="82"/>
      <c r="H161" s="82"/>
      <c r="I161" s="82"/>
      <c r="J161" s="82"/>
      <c r="K161" s="82"/>
      <c r="L161" s="82"/>
      <c r="M161" s="82"/>
      <c r="N161" s="82"/>
      <c r="O161" s="82"/>
      <c r="P161" s="82"/>
      <c r="Q161" s="82"/>
      <c r="R161" s="82"/>
      <c r="S161" s="82"/>
      <c r="T161" s="82"/>
      <c r="U161" s="82"/>
      <c r="V161" s="82"/>
      <c r="W161" s="82"/>
      <c r="X161" s="82"/>
    </row>
    <row r="162" spans="1:24">
      <c r="A162" s="77" t="str">
        <f t="shared" si="12"/>
        <v/>
      </c>
      <c r="B162" s="78" t="str">
        <f t="shared" si="13"/>
        <v/>
      </c>
      <c r="C162" s="78" t="str">
        <f t="shared" si="14"/>
        <v/>
      </c>
      <c r="D162" s="82"/>
      <c r="E162" s="82"/>
      <c r="F162" s="82"/>
      <c r="G162" s="82"/>
      <c r="H162" s="82"/>
      <c r="I162" s="82"/>
      <c r="J162" s="82"/>
      <c r="K162" s="82"/>
      <c r="L162" s="82"/>
      <c r="M162" s="82"/>
      <c r="N162" s="82"/>
      <c r="O162" s="82"/>
      <c r="P162" s="82"/>
      <c r="Q162" s="82"/>
      <c r="R162" s="82"/>
      <c r="S162" s="82"/>
      <c r="T162" s="82"/>
      <c r="U162" s="82"/>
      <c r="V162" s="82"/>
      <c r="W162" s="82"/>
      <c r="X162" s="82"/>
    </row>
    <row r="163" spans="1:24">
      <c r="A163" s="77" t="str">
        <f t="shared" ref="A163:A194" si="15">IF(S163="","",S163)</f>
        <v/>
      </c>
      <c r="B163" s="78" t="str">
        <f t="shared" ref="B163:B194" si="16">IF(F163="","",ASC(F163))</f>
        <v/>
      </c>
      <c r="C163" s="78" t="str">
        <f t="shared" ref="C163:C194" si="17">IF(G163="","",G163&amp;" "&amp;H163)</f>
        <v/>
      </c>
      <c r="D163" s="82"/>
      <c r="E163" s="82"/>
      <c r="F163" s="82"/>
      <c r="G163" s="82"/>
      <c r="H163" s="82"/>
      <c r="I163" s="82"/>
      <c r="J163" s="82"/>
      <c r="K163" s="82"/>
      <c r="L163" s="82"/>
      <c r="M163" s="82"/>
      <c r="N163" s="82"/>
      <c r="O163" s="82"/>
      <c r="P163" s="82"/>
      <c r="Q163" s="82"/>
      <c r="R163" s="82"/>
      <c r="S163" s="82"/>
      <c r="T163" s="82"/>
      <c r="U163" s="82"/>
      <c r="V163" s="82"/>
      <c r="W163" s="82"/>
      <c r="X163" s="82"/>
    </row>
    <row r="164" spans="1:24">
      <c r="A164" s="77" t="str">
        <f t="shared" si="15"/>
        <v/>
      </c>
      <c r="B164" s="78" t="str">
        <f t="shared" si="16"/>
        <v/>
      </c>
      <c r="C164" s="78" t="str">
        <f t="shared" si="17"/>
        <v/>
      </c>
      <c r="D164" s="82"/>
      <c r="E164" s="82"/>
      <c r="F164" s="82"/>
      <c r="G164" s="82"/>
      <c r="H164" s="82"/>
      <c r="I164" s="82"/>
      <c r="J164" s="82"/>
      <c r="K164" s="82"/>
      <c r="L164" s="82"/>
      <c r="M164" s="82"/>
      <c r="N164" s="82"/>
      <c r="O164" s="82"/>
      <c r="P164" s="82"/>
      <c r="Q164" s="82"/>
      <c r="R164" s="82"/>
      <c r="S164" s="82"/>
      <c r="T164" s="82"/>
      <c r="U164" s="82"/>
      <c r="V164" s="82"/>
      <c r="W164" s="82"/>
      <c r="X164" s="82"/>
    </row>
    <row r="165" spans="1:24">
      <c r="A165" s="77" t="str">
        <f t="shared" si="15"/>
        <v/>
      </c>
      <c r="B165" s="78" t="str">
        <f t="shared" si="16"/>
        <v/>
      </c>
      <c r="C165" s="78" t="str">
        <f t="shared" si="17"/>
        <v/>
      </c>
      <c r="D165" s="82"/>
      <c r="E165" s="82"/>
      <c r="F165" s="82"/>
      <c r="G165" s="82"/>
      <c r="H165" s="82"/>
      <c r="I165" s="82"/>
      <c r="J165" s="82"/>
      <c r="K165" s="82"/>
      <c r="L165" s="82"/>
      <c r="M165" s="82"/>
      <c r="N165" s="82"/>
      <c r="O165" s="82"/>
      <c r="P165" s="82"/>
      <c r="Q165" s="82"/>
      <c r="R165" s="82"/>
      <c r="S165" s="82"/>
      <c r="T165" s="82"/>
      <c r="U165" s="82"/>
      <c r="V165" s="82"/>
      <c r="W165" s="82"/>
      <c r="X165" s="82"/>
    </row>
    <row r="166" spans="1:24">
      <c r="A166" s="77" t="str">
        <f t="shared" si="15"/>
        <v/>
      </c>
      <c r="B166" s="78" t="str">
        <f t="shared" si="16"/>
        <v/>
      </c>
      <c r="C166" s="78" t="str">
        <f t="shared" si="17"/>
        <v/>
      </c>
      <c r="D166" s="82"/>
      <c r="E166" s="82"/>
      <c r="F166" s="82"/>
      <c r="G166" s="82"/>
      <c r="H166" s="82"/>
      <c r="I166" s="82"/>
      <c r="J166" s="82"/>
      <c r="K166" s="82"/>
      <c r="L166" s="82"/>
      <c r="M166" s="82"/>
      <c r="N166" s="82"/>
      <c r="O166" s="82"/>
      <c r="P166" s="82"/>
      <c r="Q166" s="82"/>
      <c r="R166" s="82"/>
      <c r="S166" s="82"/>
      <c r="T166" s="82"/>
      <c r="U166" s="82"/>
      <c r="V166" s="82"/>
      <c r="W166" s="82"/>
      <c r="X166" s="82"/>
    </row>
    <row r="167" spans="1:24">
      <c r="A167" s="77" t="str">
        <f t="shared" si="15"/>
        <v/>
      </c>
      <c r="B167" s="78" t="str">
        <f t="shared" si="16"/>
        <v/>
      </c>
      <c r="C167" s="78" t="str">
        <f t="shared" si="17"/>
        <v/>
      </c>
      <c r="D167" s="82"/>
      <c r="E167" s="82"/>
      <c r="F167" s="82"/>
      <c r="G167" s="82"/>
      <c r="H167" s="82"/>
      <c r="I167" s="82"/>
      <c r="J167" s="82"/>
      <c r="K167" s="82"/>
      <c r="L167" s="82"/>
      <c r="M167" s="82"/>
      <c r="N167" s="82"/>
      <c r="O167" s="82"/>
      <c r="P167" s="82"/>
      <c r="Q167" s="82"/>
      <c r="R167" s="82"/>
      <c r="S167" s="82"/>
      <c r="T167" s="82"/>
      <c r="U167" s="82"/>
      <c r="V167" s="82"/>
      <c r="W167" s="82"/>
      <c r="X167" s="82"/>
    </row>
    <row r="168" spans="1:24">
      <c r="A168" s="77" t="str">
        <f t="shared" si="15"/>
        <v/>
      </c>
      <c r="B168" s="78" t="str">
        <f t="shared" si="16"/>
        <v/>
      </c>
      <c r="C168" s="78" t="str">
        <f t="shared" si="17"/>
        <v/>
      </c>
      <c r="D168" s="82"/>
      <c r="E168" s="82"/>
      <c r="F168" s="82"/>
      <c r="G168" s="82"/>
      <c r="H168" s="82"/>
      <c r="I168" s="82"/>
      <c r="J168" s="82"/>
      <c r="K168" s="82"/>
      <c r="L168" s="82"/>
      <c r="M168" s="82"/>
      <c r="N168" s="82"/>
      <c r="O168" s="82"/>
      <c r="P168" s="82"/>
      <c r="Q168" s="82"/>
      <c r="R168" s="82"/>
      <c r="S168" s="82"/>
      <c r="T168" s="82"/>
      <c r="U168" s="82"/>
      <c r="V168" s="82"/>
      <c r="W168" s="82"/>
      <c r="X168" s="82"/>
    </row>
    <row r="169" spans="1:24">
      <c r="A169" s="77" t="str">
        <f t="shared" si="15"/>
        <v/>
      </c>
      <c r="B169" s="78" t="str">
        <f t="shared" si="16"/>
        <v/>
      </c>
      <c r="C169" s="78" t="str">
        <f t="shared" si="17"/>
        <v/>
      </c>
      <c r="D169" s="82"/>
      <c r="E169" s="82"/>
      <c r="F169" s="82"/>
      <c r="G169" s="82"/>
      <c r="H169" s="82"/>
      <c r="I169" s="82"/>
      <c r="J169" s="82"/>
      <c r="K169" s="82"/>
      <c r="L169" s="82"/>
      <c r="M169" s="82"/>
      <c r="N169" s="82"/>
      <c r="O169" s="82"/>
      <c r="P169" s="82"/>
      <c r="Q169" s="82"/>
      <c r="R169" s="82"/>
      <c r="S169" s="82"/>
      <c r="T169" s="82"/>
      <c r="U169" s="82"/>
      <c r="V169" s="82"/>
      <c r="W169" s="82"/>
      <c r="X169" s="82"/>
    </row>
    <row r="170" spans="1:24">
      <c r="A170" s="77" t="str">
        <f t="shared" si="15"/>
        <v/>
      </c>
      <c r="B170" s="78" t="str">
        <f t="shared" si="16"/>
        <v/>
      </c>
      <c r="C170" s="78" t="str">
        <f t="shared" si="17"/>
        <v/>
      </c>
      <c r="D170" s="82"/>
      <c r="E170" s="82"/>
      <c r="F170" s="82"/>
      <c r="G170" s="82"/>
      <c r="H170" s="82"/>
      <c r="I170" s="82"/>
      <c r="J170" s="82"/>
      <c r="K170" s="82"/>
      <c r="L170" s="82"/>
      <c r="M170" s="82"/>
      <c r="N170" s="82"/>
      <c r="O170" s="82"/>
      <c r="P170" s="82"/>
      <c r="Q170" s="82"/>
      <c r="R170" s="82"/>
      <c r="S170" s="82"/>
      <c r="T170" s="82"/>
      <c r="U170" s="82"/>
      <c r="V170" s="82"/>
      <c r="W170" s="82"/>
      <c r="X170" s="82"/>
    </row>
    <row r="171" spans="1:24">
      <c r="A171" s="77" t="str">
        <f t="shared" si="15"/>
        <v/>
      </c>
      <c r="B171" s="78" t="str">
        <f t="shared" si="16"/>
        <v/>
      </c>
      <c r="C171" s="78" t="str">
        <f t="shared" si="17"/>
        <v/>
      </c>
      <c r="D171" s="82"/>
      <c r="E171" s="82"/>
      <c r="F171" s="82"/>
      <c r="G171" s="82"/>
      <c r="H171" s="82"/>
      <c r="I171" s="82"/>
      <c r="J171" s="82"/>
      <c r="K171" s="82"/>
      <c r="L171" s="82"/>
      <c r="M171" s="82"/>
      <c r="N171" s="82"/>
      <c r="O171" s="82"/>
      <c r="P171" s="82"/>
      <c r="Q171" s="82"/>
      <c r="R171" s="82"/>
      <c r="S171" s="82"/>
      <c r="T171" s="82"/>
      <c r="U171" s="82"/>
      <c r="V171" s="82"/>
      <c r="W171" s="82"/>
      <c r="X171" s="82"/>
    </row>
    <row r="172" spans="1:24">
      <c r="A172" s="77" t="str">
        <f t="shared" si="15"/>
        <v/>
      </c>
      <c r="B172" s="78" t="str">
        <f t="shared" si="16"/>
        <v/>
      </c>
      <c r="C172" s="78" t="str">
        <f t="shared" si="17"/>
        <v/>
      </c>
      <c r="D172" s="82"/>
      <c r="E172" s="82"/>
      <c r="F172" s="82"/>
      <c r="G172" s="82"/>
      <c r="H172" s="82"/>
      <c r="I172" s="82"/>
      <c r="J172" s="82"/>
      <c r="K172" s="82"/>
      <c r="L172" s="82"/>
      <c r="M172" s="82"/>
      <c r="N172" s="82"/>
      <c r="O172" s="82"/>
      <c r="P172" s="82"/>
      <c r="Q172" s="82"/>
      <c r="R172" s="82"/>
      <c r="S172" s="82"/>
      <c r="T172" s="82"/>
      <c r="U172" s="82"/>
      <c r="V172" s="82"/>
      <c r="W172" s="82"/>
      <c r="X172" s="82"/>
    </row>
    <row r="173" spans="1:24">
      <c r="A173" s="77" t="str">
        <f t="shared" si="15"/>
        <v/>
      </c>
      <c r="B173" s="78" t="str">
        <f t="shared" si="16"/>
        <v/>
      </c>
      <c r="C173" s="78" t="str">
        <f t="shared" si="17"/>
        <v/>
      </c>
      <c r="D173" s="82"/>
      <c r="E173" s="82"/>
      <c r="F173" s="82"/>
      <c r="G173" s="82"/>
      <c r="H173" s="82"/>
      <c r="I173" s="82"/>
      <c r="J173" s="82"/>
      <c r="K173" s="82"/>
      <c r="L173" s="82"/>
      <c r="M173" s="82"/>
      <c r="N173" s="82"/>
      <c r="O173" s="82"/>
      <c r="P173" s="82"/>
      <c r="Q173" s="82"/>
      <c r="R173" s="82"/>
      <c r="S173" s="82"/>
      <c r="T173" s="82"/>
      <c r="U173" s="82"/>
      <c r="V173" s="82"/>
      <c r="W173" s="82"/>
      <c r="X173" s="82"/>
    </row>
    <row r="174" spans="1:24">
      <c r="A174" s="77" t="str">
        <f t="shared" si="15"/>
        <v/>
      </c>
      <c r="B174" s="78" t="str">
        <f t="shared" si="16"/>
        <v/>
      </c>
      <c r="C174" s="78" t="str">
        <f t="shared" si="17"/>
        <v/>
      </c>
      <c r="D174" s="82"/>
      <c r="E174" s="82"/>
      <c r="F174" s="82"/>
      <c r="G174" s="82"/>
      <c r="H174" s="82"/>
      <c r="I174" s="82"/>
      <c r="J174" s="82"/>
      <c r="K174" s="82"/>
      <c r="L174" s="82"/>
      <c r="M174" s="82"/>
      <c r="N174" s="82"/>
      <c r="O174" s="82"/>
      <c r="P174" s="82"/>
      <c r="Q174" s="82"/>
      <c r="R174" s="82"/>
      <c r="S174" s="82"/>
      <c r="T174" s="82"/>
      <c r="U174" s="82"/>
      <c r="V174" s="82"/>
      <c r="W174" s="82"/>
      <c r="X174" s="82"/>
    </row>
    <row r="175" spans="1:24">
      <c r="A175" s="77" t="str">
        <f t="shared" si="15"/>
        <v/>
      </c>
      <c r="B175" s="78" t="str">
        <f t="shared" si="16"/>
        <v/>
      </c>
      <c r="C175" s="78" t="str">
        <f t="shared" si="17"/>
        <v/>
      </c>
      <c r="D175" s="82"/>
      <c r="E175" s="82"/>
      <c r="F175" s="82"/>
      <c r="G175" s="82"/>
      <c r="H175" s="82"/>
      <c r="I175" s="82"/>
      <c r="J175" s="82"/>
      <c r="K175" s="82"/>
      <c r="L175" s="82"/>
      <c r="M175" s="82"/>
      <c r="N175" s="82"/>
      <c r="O175" s="82"/>
      <c r="P175" s="82"/>
      <c r="Q175" s="82"/>
      <c r="R175" s="82"/>
      <c r="S175" s="82"/>
      <c r="T175" s="82"/>
      <c r="U175" s="82"/>
      <c r="V175" s="82"/>
      <c r="W175" s="82"/>
      <c r="X175" s="82"/>
    </row>
    <row r="176" spans="1:24">
      <c r="A176" s="77" t="str">
        <f t="shared" si="15"/>
        <v/>
      </c>
      <c r="B176" s="78" t="str">
        <f t="shared" si="16"/>
        <v/>
      </c>
      <c r="C176" s="78" t="str">
        <f t="shared" si="17"/>
        <v/>
      </c>
      <c r="D176" s="82"/>
      <c r="E176" s="82"/>
      <c r="F176" s="82"/>
      <c r="G176" s="82"/>
      <c r="H176" s="82"/>
      <c r="I176" s="82"/>
      <c r="J176" s="82"/>
      <c r="K176" s="82"/>
      <c r="L176" s="82"/>
      <c r="M176" s="82"/>
      <c r="N176" s="82"/>
      <c r="O176" s="82"/>
      <c r="P176" s="82"/>
      <c r="Q176" s="82"/>
      <c r="R176" s="82"/>
      <c r="S176" s="82"/>
      <c r="T176" s="82"/>
      <c r="U176" s="82"/>
      <c r="V176" s="82"/>
      <c r="W176" s="82"/>
      <c r="X176" s="82"/>
    </row>
    <row r="177" spans="1:24">
      <c r="A177" s="77" t="str">
        <f t="shared" si="15"/>
        <v/>
      </c>
      <c r="B177" s="78" t="str">
        <f t="shared" si="16"/>
        <v/>
      </c>
      <c r="C177" s="78" t="str">
        <f t="shared" si="17"/>
        <v/>
      </c>
      <c r="D177" s="82"/>
      <c r="E177" s="82"/>
      <c r="F177" s="82"/>
      <c r="G177" s="82"/>
      <c r="H177" s="82"/>
      <c r="I177" s="82"/>
      <c r="J177" s="82"/>
      <c r="K177" s="82"/>
      <c r="L177" s="82"/>
      <c r="M177" s="82"/>
      <c r="N177" s="82"/>
      <c r="O177" s="82"/>
      <c r="P177" s="82"/>
      <c r="Q177" s="82"/>
      <c r="R177" s="82"/>
      <c r="S177" s="82"/>
      <c r="T177" s="82"/>
      <c r="U177" s="82"/>
      <c r="V177" s="82"/>
      <c r="W177" s="82"/>
      <c r="X177" s="82"/>
    </row>
    <row r="178" spans="1:24">
      <c r="A178" s="77" t="str">
        <f t="shared" si="15"/>
        <v/>
      </c>
      <c r="B178" s="78" t="str">
        <f t="shared" si="16"/>
        <v/>
      </c>
      <c r="C178" s="78" t="str">
        <f t="shared" si="17"/>
        <v/>
      </c>
      <c r="D178" s="82"/>
      <c r="E178" s="82"/>
      <c r="F178" s="82"/>
      <c r="G178" s="82"/>
      <c r="H178" s="82"/>
      <c r="I178" s="82"/>
      <c r="J178" s="82"/>
      <c r="K178" s="82"/>
      <c r="L178" s="82"/>
      <c r="M178" s="82"/>
      <c r="N178" s="82"/>
      <c r="O178" s="82"/>
      <c r="P178" s="82"/>
      <c r="Q178" s="82"/>
      <c r="R178" s="82"/>
      <c r="S178" s="82"/>
      <c r="T178" s="82"/>
      <c r="U178" s="82"/>
      <c r="V178" s="82"/>
      <c r="W178" s="82"/>
      <c r="X178" s="82"/>
    </row>
    <row r="179" spans="1:24">
      <c r="A179" s="77" t="str">
        <f t="shared" si="15"/>
        <v/>
      </c>
      <c r="B179" s="78" t="str">
        <f t="shared" si="16"/>
        <v/>
      </c>
      <c r="C179" s="78" t="str">
        <f t="shared" si="17"/>
        <v/>
      </c>
      <c r="D179" s="82"/>
      <c r="E179" s="82"/>
      <c r="F179" s="82"/>
      <c r="G179" s="82"/>
      <c r="H179" s="82"/>
      <c r="I179" s="82"/>
      <c r="J179" s="82"/>
      <c r="K179" s="82"/>
      <c r="L179" s="82"/>
      <c r="M179" s="82"/>
      <c r="N179" s="82"/>
      <c r="O179" s="82"/>
      <c r="P179" s="82"/>
      <c r="Q179" s="82"/>
      <c r="R179" s="82"/>
      <c r="S179" s="82"/>
      <c r="T179" s="82"/>
      <c r="U179" s="82"/>
      <c r="V179" s="82"/>
      <c r="W179" s="82"/>
      <c r="X179" s="82"/>
    </row>
    <row r="180" spans="1:24">
      <c r="A180" s="77" t="str">
        <f t="shared" si="15"/>
        <v/>
      </c>
      <c r="B180" s="78" t="str">
        <f t="shared" si="16"/>
        <v/>
      </c>
      <c r="C180" s="78" t="str">
        <f t="shared" si="17"/>
        <v/>
      </c>
      <c r="D180" s="82"/>
      <c r="E180" s="82"/>
      <c r="F180" s="82"/>
      <c r="G180" s="82"/>
      <c r="H180" s="82"/>
      <c r="I180" s="82"/>
      <c r="J180" s="82"/>
      <c r="K180" s="82"/>
      <c r="L180" s="82"/>
      <c r="M180" s="82"/>
      <c r="N180" s="82"/>
      <c r="O180" s="82"/>
      <c r="P180" s="82"/>
      <c r="Q180" s="82"/>
      <c r="R180" s="82"/>
      <c r="S180" s="82"/>
      <c r="T180" s="82"/>
      <c r="U180" s="82"/>
      <c r="V180" s="82"/>
      <c r="W180" s="82"/>
      <c r="X180" s="82"/>
    </row>
    <row r="181" spans="1:24">
      <c r="A181" s="77" t="str">
        <f t="shared" si="15"/>
        <v/>
      </c>
      <c r="B181" s="78" t="str">
        <f t="shared" si="16"/>
        <v/>
      </c>
      <c r="C181" s="78" t="str">
        <f t="shared" si="17"/>
        <v/>
      </c>
      <c r="D181" s="82"/>
      <c r="E181" s="82"/>
      <c r="F181" s="82"/>
      <c r="G181" s="82"/>
      <c r="H181" s="82"/>
      <c r="I181" s="82"/>
      <c r="J181" s="82"/>
      <c r="K181" s="82"/>
      <c r="L181" s="82"/>
      <c r="M181" s="82"/>
      <c r="N181" s="82"/>
      <c r="O181" s="82"/>
      <c r="P181" s="82"/>
      <c r="Q181" s="82"/>
      <c r="R181" s="82"/>
      <c r="S181" s="82"/>
      <c r="T181" s="82"/>
      <c r="U181" s="82"/>
      <c r="V181" s="82"/>
      <c r="W181" s="82"/>
      <c r="X181" s="82"/>
    </row>
    <row r="182" spans="1:24">
      <c r="A182" s="77" t="str">
        <f t="shared" si="15"/>
        <v/>
      </c>
      <c r="B182" s="78" t="str">
        <f t="shared" si="16"/>
        <v/>
      </c>
      <c r="C182" s="78" t="str">
        <f t="shared" si="17"/>
        <v/>
      </c>
      <c r="D182" s="82"/>
      <c r="E182" s="82"/>
      <c r="F182" s="82"/>
      <c r="G182" s="82"/>
      <c r="H182" s="82"/>
      <c r="I182" s="82"/>
      <c r="J182" s="82"/>
      <c r="K182" s="82"/>
      <c r="L182" s="82"/>
      <c r="M182" s="82"/>
      <c r="N182" s="82"/>
      <c r="O182" s="82"/>
      <c r="P182" s="82"/>
      <c r="Q182" s="82"/>
      <c r="R182" s="82"/>
      <c r="S182" s="82"/>
      <c r="T182" s="82"/>
      <c r="U182" s="82"/>
      <c r="V182" s="82"/>
      <c r="W182" s="82"/>
      <c r="X182" s="82"/>
    </row>
    <row r="183" spans="1:24">
      <c r="A183" s="77" t="str">
        <f t="shared" si="15"/>
        <v/>
      </c>
      <c r="B183" s="78" t="str">
        <f t="shared" si="16"/>
        <v/>
      </c>
      <c r="C183" s="78" t="str">
        <f t="shared" si="17"/>
        <v/>
      </c>
      <c r="D183" s="82"/>
      <c r="E183" s="82"/>
      <c r="F183" s="82"/>
      <c r="G183" s="82"/>
      <c r="H183" s="82"/>
      <c r="I183" s="82"/>
      <c r="J183" s="82"/>
      <c r="K183" s="82"/>
      <c r="L183" s="82"/>
      <c r="M183" s="82"/>
      <c r="N183" s="82"/>
      <c r="O183" s="82"/>
      <c r="P183" s="82"/>
      <c r="Q183" s="82"/>
      <c r="R183" s="82"/>
      <c r="S183" s="82"/>
      <c r="T183" s="82"/>
      <c r="U183" s="82"/>
      <c r="V183" s="82"/>
      <c r="W183" s="82"/>
      <c r="X183" s="82"/>
    </row>
    <row r="184" spans="1:24">
      <c r="A184" s="77" t="str">
        <f t="shared" si="15"/>
        <v/>
      </c>
      <c r="B184" s="78" t="str">
        <f t="shared" si="16"/>
        <v/>
      </c>
      <c r="C184" s="78" t="str">
        <f t="shared" si="17"/>
        <v/>
      </c>
      <c r="D184" s="82"/>
      <c r="E184" s="82"/>
      <c r="F184" s="82"/>
      <c r="G184" s="82"/>
      <c r="H184" s="82"/>
      <c r="I184" s="82"/>
      <c r="J184" s="82"/>
      <c r="K184" s="82"/>
      <c r="L184" s="82"/>
      <c r="M184" s="82"/>
      <c r="N184" s="82"/>
      <c r="O184" s="82"/>
      <c r="P184" s="82"/>
      <c r="Q184" s="82"/>
      <c r="R184" s="82"/>
      <c r="S184" s="82"/>
      <c r="T184" s="82"/>
      <c r="U184" s="82"/>
      <c r="V184" s="82"/>
      <c r="W184" s="82"/>
      <c r="X184" s="82"/>
    </row>
    <row r="185" spans="1:24">
      <c r="A185" s="77" t="str">
        <f t="shared" si="15"/>
        <v/>
      </c>
      <c r="B185" s="78" t="str">
        <f t="shared" si="16"/>
        <v/>
      </c>
      <c r="C185" s="78" t="str">
        <f t="shared" si="17"/>
        <v/>
      </c>
      <c r="D185" s="82"/>
      <c r="E185" s="82"/>
      <c r="F185" s="82"/>
      <c r="G185" s="82"/>
      <c r="H185" s="82"/>
      <c r="I185" s="82"/>
      <c r="J185" s="82"/>
      <c r="K185" s="82"/>
      <c r="L185" s="82"/>
      <c r="M185" s="82"/>
      <c r="N185" s="82"/>
      <c r="O185" s="82"/>
      <c r="P185" s="82"/>
      <c r="Q185" s="82"/>
      <c r="R185" s="82"/>
      <c r="S185" s="82"/>
      <c r="T185" s="82"/>
      <c r="U185" s="82"/>
      <c r="V185" s="82"/>
      <c r="W185" s="82"/>
      <c r="X185" s="82"/>
    </row>
    <row r="186" spans="1:24">
      <c r="A186" s="77" t="str">
        <f t="shared" si="15"/>
        <v/>
      </c>
      <c r="B186" s="78" t="str">
        <f t="shared" si="16"/>
        <v/>
      </c>
      <c r="C186" s="78" t="str">
        <f t="shared" si="17"/>
        <v/>
      </c>
      <c r="D186" s="82"/>
      <c r="E186" s="82"/>
      <c r="F186" s="82"/>
      <c r="G186" s="82"/>
      <c r="H186" s="82"/>
      <c r="I186" s="82"/>
      <c r="J186" s="82"/>
      <c r="K186" s="82"/>
      <c r="L186" s="82"/>
      <c r="M186" s="82"/>
      <c r="N186" s="82"/>
      <c r="O186" s="82"/>
      <c r="P186" s="82"/>
      <c r="Q186" s="82"/>
      <c r="R186" s="82"/>
      <c r="S186" s="82"/>
      <c r="T186" s="82"/>
      <c r="U186" s="82"/>
      <c r="V186" s="82"/>
      <c r="W186" s="82"/>
      <c r="X186" s="82"/>
    </row>
    <row r="187" spans="1:24">
      <c r="A187" s="77" t="str">
        <f t="shared" si="15"/>
        <v/>
      </c>
      <c r="B187" s="78" t="str">
        <f t="shared" si="16"/>
        <v/>
      </c>
      <c r="C187" s="78" t="str">
        <f t="shared" si="17"/>
        <v/>
      </c>
      <c r="D187" s="82"/>
      <c r="E187" s="82"/>
      <c r="F187" s="82"/>
      <c r="G187" s="82"/>
      <c r="H187" s="82"/>
      <c r="I187" s="82"/>
      <c r="J187" s="82"/>
      <c r="K187" s="82"/>
      <c r="L187" s="82"/>
      <c r="M187" s="82"/>
      <c r="N187" s="82"/>
      <c r="O187" s="82"/>
      <c r="P187" s="82"/>
      <c r="Q187" s="82"/>
      <c r="R187" s="82"/>
      <c r="S187" s="82"/>
      <c r="T187" s="82"/>
      <c r="U187" s="82"/>
      <c r="V187" s="82"/>
      <c r="W187" s="82"/>
      <c r="X187" s="82"/>
    </row>
    <row r="188" spans="1:24">
      <c r="A188" s="77" t="str">
        <f t="shared" si="15"/>
        <v/>
      </c>
      <c r="B188" s="78" t="str">
        <f t="shared" si="16"/>
        <v/>
      </c>
      <c r="C188" s="78" t="str">
        <f t="shared" si="17"/>
        <v/>
      </c>
      <c r="D188" s="82"/>
      <c r="E188" s="82"/>
      <c r="F188" s="82"/>
      <c r="G188" s="82"/>
      <c r="H188" s="82"/>
      <c r="I188" s="82"/>
      <c r="J188" s="82"/>
      <c r="K188" s="82"/>
      <c r="L188" s="82"/>
      <c r="M188" s="82"/>
      <c r="N188" s="82"/>
      <c r="O188" s="82"/>
      <c r="P188" s="82"/>
      <c r="Q188" s="82"/>
      <c r="R188" s="82"/>
      <c r="S188" s="82"/>
      <c r="T188" s="82"/>
      <c r="U188" s="82"/>
      <c r="V188" s="82"/>
      <c r="W188" s="82"/>
      <c r="X188" s="82"/>
    </row>
    <row r="189" spans="1:24">
      <c r="A189" s="77" t="str">
        <f t="shared" si="15"/>
        <v/>
      </c>
      <c r="B189" s="78" t="str">
        <f t="shared" si="16"/>
        <v/>
      </c>
      <c r="C189" s="78" t="str">
        <f t="shared" si="17"/>
        <v/>
      </c>
      <c r="D189" s="82"/>
      <c r="E189" s="82"/>
      <c r="F189" s="82"/>
      <c r="G189" s="82"/>
      <c r="H189" s="82"/>
      <c r="I189" s="82"/>
      <c r="J189" s="82"/>
      <c r="K189" s="82"/>
      <c r="L189" s="82"/>
      <c r="M189" s="82"/>
      <c r="N189" s="82"/>
      <c r="O189" s="82"/>
      <c r="P189" s="82"/>
      <c r="Q189" s="82"/>
      <c r="R189" s="82"/>
      <c r="S189" s="82"/>
      <c r="T189" s="82"/>
      <c r="U189" s="82"/>
      <c r="V189" s="82"/>
      <c r="W189" s="82"/>
      <c r="X189" s="82"/>
    </row>
    <row r="190" spans="1:24">
      <c r="A190" s="77" t="str">
        <f t="shared" si="15"/>
        <v/>
      </c>
      <c r="B190" s="78" t="str">
        <f t="shared" si="16"/>
        <v/>
      </c>
      <c r="C190" s="78" t="str">
        <f t="shared" si="17"/>
        <v/>
      </c>
      <c r="D190" s="82"/>
      <c r="E190" s="82"/>
      <c r="F190" s="82"/>
      <c r="G190" s="82"/>
      <c r="H190" s="82"/>
      <c r="I190" s="82"/>
      <c r="J190" s="82"/>
      <c r="K190" s="82"/>
      <c r="L190" s="82"/>
      <c r="M190" s="82"/>
      <c r="N190" s="82"/>
      <c r="O190" s="82"/>
      <c r="P190" s="82"/>
      <c r="Q190" s="82"/>
      <c r="R190" s="82"/>
      <c r="S190" s="82"/>
      <c r="T190" s="82"/>
      <c r="U190" s="82"/>
      <c r="V190" s="82"/>
      <c r="W190" s="82"/>
      <c r="X190" s="82"/>
    </row>
    <row r="191" spans="1:24">
      <c r="A191" s="77" t="str">
        <f t="shared" si="15"/>
        <v/>
      </c>
      <c r="B191" s="78" t="str">
        <f t="shared" si="16"/>
        <v/>
      </c>
      <c r="C191" s="78" t="str">
        <f t="shared" si="17"/>
        <v/>
      </c>
      <c r="D191" s="82"/>
      <c r="E191" s="82"/>
      <c r="F191" s="82"/>
      <c r="G191" s="82"/>
      <c r="H191" s="82"/>
      <c r="I191" s="82"/>
      <c r="J191" s="82"/>
      <c r="K191" s="82"/>
      <c r="L191" s="82"/>
      <c r="M191" s="82"/>
      <c r="N191" s="82"/>
      <c r="O191" s="82"/>
      <c r="P191" s="82"/>
      <c r="Q191" s="82"/>
      <c r="R191" s="82"/>
      <c r="S191" s="82"/>
      <c r="T191" s="82"/>
      <c r="U191" s="82"/>
      <c r="V191" s="82"/>
      <c r="W191" s="82"/>
      <c r="X191" s="82"/>
    </row>
    <row r="192" spans="1:24">
      <c r="A192" s="77" t="str">
        <f t="shared" si="15"/>
        <v/>
      </c>
      <c r="B192" s="78" t="str">
        <f t="shared" si="16"/>
        <v/>
      </c>
      <c r="C192" s="78" t="str">
        <f t="shared" si="17"/>
        <v/>
      </c>
      <c r="D192" s="82"/>
      <c r="E192" s="82"/>
      <c r="F192" s="82"/>
      <c r="G192" s="82"/>
      <c r="H192" s="82"/>
      <c r="I192" s="82"/>
      <c r="J192" s="82"/>
      <c r="K192" s="82"/>
      <c r="L192" s="82"/>
      <c r="M192" s="82"/>
      <c r="N192" s="82"/>
      <c r="O192" s="82"/>
      <c r="P192" s="82"/>
      <c r="Q192" s="82"/>
      <c r="R192" s="82"/>
      <c r="S192" s="82"/>
      <c r="T192" s="82"/>
      <c r="U192" s="82"/>
      <c r="V192" s="82"/>
      <c r="W192" s="82"/>
      <c r="X192" s="82"/>
    </row>
    <row r="193" spans="1:24">
      <c r="A193" s="77" t="str">
        <f t="shared" si="15"/>
        <v/>
      </c>
      <c r="B193" s="78" t="str">
        <f t="shared" si="16"/>
        <v/>
      </c>
      <c r="C193" s="78" t="str">
        <f t="shared" si="17"/>
        <v/>
      </c>
      <c r="D193" s="82"/>
      <c r="E193" s="82"/>
      <c r="F193" s="82"/>
      <c r="G193" s="82"/>
      <c r="H193" s="82"/>
      <c r="I193" s="82"/>
      <c r="J193" s="82"/>
      <c r="K193" s="82"/>
      <c r="L193" s="82"/>
      <c r="M193" s="82"/>
      <c r="N193" s="82"/>
      <c r="O193" s="82"/>
      <c r="P193" s="82"/>
      <c r="Q193" s="82"/>
      <c r="R193" s="82"/>
      <c r="S193" s="82"/>
      <c r="T193" s="82"/>
      <c r="U193" s="82"/>
      <c r="V193" s="82"/>
      <c r="W193" s="82"/>
      <c r="X193" s="82"/>
    </row>
    <row r="194" spans="1:24">
      <c r="A194" s="77" t="str">
        <f t="shared" si="15"/>
        <v/>
      </c>
      <c r="B194" s="78" t="str">
        <f t="shared" si="16"/>
        <v/>
      </c>
      <c r="C194" s="78" t="str">
        <f t="shared" si="17"/>
        <v/>
      </c>
      <c r="D194" s="82"/>
      <c r="E194" s="82"/>
      <c r="F194" s="82"/>
      <c r="G194" s="82"/>
      <c r="H194" s="82"/>
      <c r="I194" s="82"/>
      <c r="J194" s="82"/>
      <c r="K194" s="82"/>
      <c r="L194" s="82"/>
      <c r="M194" s="82"/>
      <c r="N194" s="82"/>
      <c r="O194" s="82"/>
      <c r="P194" s="82"/>
      <c r="Q194" s="82"/>
      <c r="R194" s="82"/>
      <c r="S194" s="82"/>
      <c r="T194" s="82"/>
      <c r="U194" s="82"/>
      <c r="V194" s="82"/>
      <c r="W194" s="82"/>
      <c r="X194" s="82"/>
    </row>
    <row r="195" spans="1:24">
      <c r="A195" s="77" t="str">
        <f t="shared" ref="A195:A201" si="18">IF(S195="","",S195)</f>
        <v/>
      </c>
      <c r="B195" s="78" t="str">
        <f t="shared" ref="B195:B201" si="19">IF(F195="","",ASC(F195))</f>
        <v/>
      </c>
      <c r="C195" s="78" t="str">
        <f t="shared" ref="C195:C201" si="20">IF(G195="","",G195&amp;" "&amp;H195)</f>
        <v/>
      </c>
      <c r="D195" s="82"/>
      <c r="E195" s="82"/>
      <c r="F195" s="82"/>
      <c r="G195" s="82"/>
      <c r="H195" s="82"/>
      <c r="I195" s="82"/>
      <c r="J195" s="82"/>
      <c r="K195" s="82"/>
      <c r="L195" s="82"/>
      <c r="M195" s="82"/>
      <c r="N195" s="82"/>
      <c r="O195" s="82"/>
      <c r="P195" s="82"/>
      <c r="Q195" s="82"/>
      <c r="R195" s="82"/>
      <c r="S195" s="82"/>
      <c r="T195" s="82"/>
      <c r="U195" s="82"/>
      <c r="V195" s="82"/>
      <c r="W195" s="82"/>
      <c r="X195" s="82"/>
    </row>
    <row r="196" spans="1:24">
      <c r="A196" s="77" t="str">
        <f t="shared" si="18"/>
        <v/>
      </c>
      <c r="B196" s="78" t="str">
        <f t="shared" si="19"/>
        <v/>
      </c>
      <c r="C196" s="78" t="str">
        <f t="shared" si="20"/>
        <v/>
      </c>
      <c r="D196" s="82"/>
      <c r="E196" s="82"/>
      <c r="F196" s="82"/>
      <c r="G196" s="82"/>
      <c r="H196" s="82"/>
      <c r="I196" s="82"/>
      <c r="J196" s="82"/>
      <c r="K196" s="82"/>
      <c r="L196" s="82"/>
      <c r="M196" s="82"/>
      <c r="N196" s="82"/>
      <c r="O196" s="82"/>
      <c r="P196" s="82"/>
      <c r="Q196" s="82"/>
      <c r="R196" s="82"/>
      <c r="S196" s="82"/>
      <c r="T196" s="82"/>
      <c r="U196" s="82"/>
      <c r="V196" s="82"/>
      <c r="W196" s="82"/>
      <c r="X196" s="82"/>
    </row>
    <row r="197" spans="1:24">
      <c r="A197" s="77" t="str">
        <f t="shared" si="18"/>
        <v/>
      </c>
      <c r="B197" s="78" t="str">
        <f t="shared" si="19"/>
        <v/>
      </c>
      <c r="C197" s="78" t="str">
        <f t="shared" si="20"/>
        <v/>
      </c>
      <c r="D197" s="82"/>
      <c r="E197" s="82"/>
      <c r="F197" s="82"/>
      <c r="G197" s="82"/>
      <c r="H197" s="82"/>
      <c r="I197" s="82"/>
      <c r="J197" s="82"/>
      <c r="K197" s="82"/>
      <c r="L197" s="82"/>
      <c r="M197" s="82"/>
      <c r="N197" s="82"/>
      <c r="O197" s="82"/>
      <c r="P197" s="82"/>
      <c r="Q197" s="82"/>
      <c r="R197" s="82"/>
      <c r="S197" s="82"/>
      <c r="T197" s="82"/>
      <c r="U197" s="82"/>
      <c r="V197" s="82"/>
      <c r="W197" s="82"/>
      <c r="X197" s="82"/>
    </row>
    <row r="198" spans="1:24">
      <c r="A198" s="77" t="str">
        <f t="shared" si="18"/>
        <v/>
      </c>
      <c r="B198" s="78" t="str">
        <f t="shared" si="19"/>
        <v/>
      </c>
      <c r="C198" s="78" t="str">
        <f t="shared" si="20"/>
        <v/>
      </c>
      <c r="D198" s="82"/>
      <c r="E198" s="82"/>
      <c r="F198" s="82"/>
      <c r="G198" s="82"/>
      <c r="H198" s="82"/>
      <c r="I198" s="82"/>
      <c r="J198" s="82"/>
      <c r="K198" s="82"/>
      <c r="L198" s="82"/>
      <c r="M198" s="82"/>
      <c r="N198" s="82"/>
      <c r="O198" s="82"/>
      <c r="P198" s="82"/>
      <c r="Q198" s="82"/>
      <c r="R198" s="82"/>
      <c r="S198" s="82"/>
      <c r="T198" s="82"/>
      <c r="U198" s="82"/>
      <c r="V198" s="82"/>
      <c r="W198" s="82"/>
      <c r="X198" s="82"/>
    </row>
    <row r="199" spans="1:24">
      <c r="A199" s="77" t="str">
        <f t="shared" si="18"/>
        <v/>
      </c>
      <c r="B199" s="78" t="str">
        <f t="shared" si="19"/>
        <v/>
      </c>
      <c r="C199" s="78" t="str">
        <f t="shared" si="20"/>
        <v/>
      </c>
      <c r="D199" s="82"/>
      <c r="E199" s="82"/>
      <c r="F199" s="82"/>
      <c r="G199" s="82"/>
      <c r="H199" s="82"/>
      <c r="I199" s="82"/>
      <c r="J199" s="82"/>
      <c r="K199" s="82"/>
      <c r="L199" s="82"/>
      <c r="M199" s="82"/>
      <c r="N199" s="82"/>
      <c r="O199" s="82"/>
      <c r="P199" s="82"/>
      <c r="Q199" s="82"/>
      <c r="R199" s="82"/>
      <c r="S199" s="82"/>
      <c r="T199" s="82"/>
      <c r="U199" s="82"/>
      <c r="V199" s="82"/>
      <c r="W199" s="82"/>
      <c r="X199" s="82"/>
    </row>
    <row r="200" spans="1:24">
      <c r="A200" s="77" t="str">
        <f t="shared" si="18"/>
        <v/>
      </c>
      <c r="B200" s="78" t="str">
        <f t="shared" si="19"/>
        <v/>
      </c>
      <c r="C200" s="78" t="str">
        <f t="shared" si="20"/>
        <v/>
      </c>
      <c r="D200" s="82"/>
      <c r="E200" s="82"/>
      <c r="F200" s="82"/>
      <c r="G200" s="82"/>
      <c r="H200" s="82"/>
      <c r="I200" s="82"/>
      <c r="J200" s="82"/>
      <c r="K200" s="82"/>
      <c r="L200" s="82"/>
      <c r="M200" s="82"/>
      <c r="N200" s="82"/>
      <c r="O200" s="82"/>
      <c r="P200" s="82"/>
      <c r="Q200" s="82"/>
      <c r="R200" s="82"/>
      <c r="S200" s="82"/>
      <c r="T200" s="82"/>
      <c r="U200" s="82"/>
      <c r="V200" s="82"/>
      <c r="W200" s="82"/>
      <c r="X200" s="82"/>
    </row>
    <row r="201" spans="1:24">
      <c r="A201" s="77" t="str">
        <f t="shared" si="18"/>
        <v/>
      </c>
      <c r="B201" s="78" t="str">
        <f t="shared" si="19"/>
        <v/>
      </c>
      <c r="C201" s="78" t="str">
        <f t="shared" si="20"/>
        <v/>
      </c>
      <c r="D201" s="82"/>
      <c r="E201" s="82"/>
      <c r="F201" s="82"/>
      <c r="G201" s="82"/>
      <c r="H201" s="82"/>
      <c r="I201" s="82"/>
      <c r="J201" s="82"/>
      <c r="K201" s="82"/>
      <c r="L201" s="82"/>
      <c r="M201" s="82"/>
      <c r="N201" s="82"/>
      <c r="O201" s="82"/>
      <c r="P201" s="82"/>
      <c r="Q201" s="82"/>
      <c r="R201" s="82"/>
      <c r="S201" s="82"/>
      <c r="T201" s="82"/>
      <c r="U201" s="82"/>
      <c r="V201" s="82"/>
      <c r="W201" s="82"/>
      <c r="X201" s="82"/>
    </row>
  </sheetData>
  <sortState xmlns:xlrd2="http://schemas.microsoft.com/office/spreadsheetml/2017/richdata2" ref="D3:X201">
    <sortCondition ref="J3:J201"/>
    <sortCondition ref="S3:S201"/>
  </sortState>
  <mergeCells count="1">
    <mergeCell ref="A2:C2"/>
  </mergeCells>
  <phoneticPr fontId="2"/>
  <pageMargins left="0.70866141732283472" right="0.70866141732283472" top="0.74803149606299213" bottom="0.74803149606299213" header="0.31496062992125984" footer="0.31496062992125984"/>
  <pageSetup paperSize="9" scale="74" orientation="landscape" horizontalDpi="4294967294"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18435" r:id="rId4" name="Button 3">
              <controlPr defaultSize="0" print="0" autoFill="0" autoPict="0" macro="[0]!Macro2">
                <anchor moveWithCells="1" sizeWithCells="1">
                  <from>
                    <xdr:col>1</xdr:col>
                    <xdr:colOff>85725</xdr:colOff>
                    <xdr:row>0</xdr:row>
                    <xdr:rowOff>85725</xdr:rowOff>
                  </from>
                  <to>
                    <xdr:col>3</xdr:col>
                    <xdr:colOff>266700</xdr:colOff>
                    <xdr:row>0</xdr:row>
                    <xdr:rowOff>333375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0000"/>
  </sheetPr>
  <dimension ref="A1:V69"/>
  <sheetViews>
    <sheetView view="pageBreakPreview" zoomScale="85" zoomScaleNormal="100" zoomScaleSheetLayoutView="85" workbookViewId="0">
      <selection activeCell="M8" sqref="M8"/>
    </sheetView>
  </sheetViews>
  <sheetFormatPr defaultColWidth="9" defaultRowHeight="13.5"/>
  <cols>
    <col min="1" max="1" width="2.75" style="8" customWidth="1"/>
    <col min="2" max="3" width="5.375" style="8" customWidth="1"/>
    <col min="4" max="6" width="18.625" style="8" customWidth="1"/>
    <col min="7" max="8" width="4" style="8" customWidth="1"/>
    <col min="9" max="9" width="12.625" style="8" customWidth="1"/>
    <col min="10" max="10" width="15.625" style="8" customWidth="1"/>
    <col min="11" max="11" width="6.25" style="8" customWidth="1"/>
    <col min="12" max="12" width="10.625" style="8" customWidth="1"/>
    <col min="13" max="13" width="9" style="8"/>
    <col min="14" max="14" width="8.125" style="8" customWidth="1"/>
    <col min="15" max="15" width="5.25" style="8" bestFit="1" customWidth="1"/>
    <col min="16" max="16" width="6.625" style="8" customWidth="1"/>
    <col min="17" max="17" width="19.875" style="8" customWidth="1"/>
    <col min="18" max="18" width="9.875" style="8" customWidth="1"/>
    <col min="19" max="19" width="9.75" style="8" customWidth="1"/>
    <col min="20" max="16384" width="9" style="8"/>
  </cols>
  <sheetData>
    <row r="1" spans="1:22">
      <c r="U1" s="474" t="s">
        <v>3</v>
      </c>
      <c r="V1" s="474"/>
    </row>
    <row r="2" spans="1:22" ht="21">
      <c r="D2" s="9" t="s">
        <v>4</v>
      </c>
      <c r="E2" s="9"/>
      <c r="F2" s="478" t="s">
        <v>360</v>
      </c>
      <c r="G2" s="478"/>
      <c r="H2" s="478"/>
      <c r="I2" s="478"/>
      <c r="J2" s="478"/>
      <c r="K2" s="478"/>
      <c r="L2" s="478"/>
      <c r="M2" s="478"/>
      <c r="O2" s="10"/>
      <c r="P2" s="491" t="s">
        <v>40</v>
      </c>
      <c r="Q2" s="491"/>
      <c r="R2" s="491"/>
    </row>
    <row r="3" spans="1:22" ht="14.25" customHeight="1">
      <c r="A3" s="9"/>
      <c r="B3" s="9"/>
      <c r="C3" s="9"/>
      <c r="D3" s="9"/>
      <c r="E3" s="9"/>
      <c r="F3" s="11"/>
      <c r="G3" s="11"/>
      <c r="H3" s="11"/>
      <c r="I3" s="10"/>
      <c r="J3" s="10"/>
      <c r="K3" s="10"/>
      <c r="L3" s="10"/>
      <c r="M3" s="10"/>
      <c r="N3" s="10"/>
      <c r="O3" s="10"/>
      <c r="P3" s="52"/>
      <c r="Q3" s="52"/>
      <c r="R3" s="52"/>
    </row>
    <row r="4" spans="1:22" ht="30" customHeight="1">
      <c r="D4" s="12" t="s">
        <v>6</v>
      </c>
      <c r="F4" s="479"/>
      <c r="G4" s="479"/>
      <c r="H4" s="479"/>
      <c r="I4" s="479"/>
      <c r="J4" s="479"/>
      <c r="K4" s="479"/>
      <c r="L4" s="479"/>
      <c r="M4" s="479"/>
      <c r="N4" s="8" t="str">
        <f>IF(F4="","",女子ﾃﾞｰﾀ貼付ｼｰﾄ!T3)</f>
        <v/>
      </c>
    </row>
    <row r="5" spans="1:22" ht="6.75" customHeight="1">
      <c r="A5" s="13"/>
    </row>
    <row r="6" spans="1:22" s="14" customFormat="1" ht="14.25" customHeight="1">
      <c r="A6" s="485"/>
      <c r="B6" s="486" t="s">
        <v>7</v>
      </c>
      <c r="C6" s="486"/>
      <c r="D6" s="487" t="s">
        <v>8</v>
      </c>
      <c r="E6" s="489" t="s">
        <v>53</v>
      </c>
      <c r="F6" s="488" t="s">
        <v>54</v>
      </c>
      <c r="G6" s="487" t="s">
        <v>9</v>
      </c>
      <c r="H6" s="480" t="s">
        <v>10</v>
      </c>
      <c r="I6" s="54" t="s">
        <v>11</v>
      </c>
      <c r="J6" s="481" t="s">
        <v>12</v>
      </c>
      <c r="K6" s="66" t="s">
        <v>13</v>
      </c>
      <c r="L6" s="482" t="s">
        <v>59</v>
      </c>
      <c r="M6" s="454" t="s">
        <v>256</v>
      </c>
      <c r="N6" s="455"/>
      <c r="O6" s="455"/>
      <c r="P6" s="456"/>
      <c r="Q6" s="484" t="s">
        <v>648</v>
      </c>
      <c r="R6" s="484"/>
      <c r="S6" s="484"/>
      <c r="T6" s="484"/>
      <c r="U6" s="484"/>
      <c r="V6" s="475" t="s">
        <v>61</v>
      </c>
    </row>
    <row r="7" spans="1:22" s="14" customFormat="1" ht="14.25" customHeight="1">
      <c r="A7" s="485"/>
      <c r="B7" s="64" t="s">
        <v>14</v>
      </c>
      <c r="C7" s="65" t="s">
        <v>15</v>
      </c>
      <c r="D7" s="487"/>
      <c r="E7" s="490"/>
      <c r="F7" s="488"/>
      <c r="G7" s="487"/>
      <c r="H7" s="480"/>
      <c r="I7" s="55" t="s">
        <v>16</v>
      </c>
      <c r="J7" s="481"/>
      <c r="K7" s="67" t="s">
        <v>17</v>
      </c>
      <c r="L7" s="483"/>
      <c r="M7" s="412" t="s">
        <v>649</v>
      </c>
      <c r="N7" s="423" t="s">
        <v>263</v>
      </c>
      <c r="O7" s="423" t="s">
        <v>264</v>
      </c>
      <c r="P7" s="410" t="s">
        <v>60</v>
      </c>
      <c r="Q7" s="420" t="s">
        <v>18</v>
      </c>
      <c r="R7" s="420" t="s">
        <v>19</v>
      </c>
      <c r="S7" s="420" t="s">
        <v>60</v>
      </c>
      <c r="T7" s="420" t="s">
        <v>4</v>
      </c>
      <c r="U7" s="420" t="s">
        <v>20</v>
      </c>
      <c r="V7" s="476"/>
    </row>
    <row r="8" spans="1:22" s="51" customFormat="1" ht="24.95" customHeight="1">
      <c r="A8" s="73">
        <v>1</v>
      </c>
      <c r="B8" s="131"/>
      <c r="C8" s="58"/>
      <c r="D8" s="92" t="str">
        <f>IF($C8="","",VLOOKUP($C8,女子ﾃﾞｰﾀ貼付ｼｰﾄ!$A$3:$W$201,5))</f>
        <v/>
      </c>
      <c r="E8" s="96" t="str">
        <f>IF($C8="","",VLOOKUP($C8,女子ﾃﾞｰﾀ貼付ｼｰﾄ!$A$3:$W$201,2))</f>
        <v/>
      </c>
      <c r="F8" s="97" t="str">
        <f>IF($C8="","",VLOOKUP($C8,女子ﾃﾞｰﾀ貼付ｼｰﾄ!$A$3:$W$201,3))</f>
        <v/>
      </c>
      <c r="G8" s="92" t="s">
        <v>111</v>
      </c>
      <c r="H8" s="95" t="str">
        <f>IF($C8="","",VLOOKUP($C8,女子ﾃﾞｰﾀ貼付ｼｰﾄ!$A$3:$W$201,22))</f>
        <v/>
      </c>
      <c r="I8" s="90" t="str">
        <f>IF($C8="","",VLOOKUP($C8,女子ﾃﾞｰﾀ貼付ｼｰﾄ!$A$3:$W$201,18))</f>
        <v/>
      </c>
      <c r="J8" s="91" t="str">
        <f>IF($C8="","",VLOOKUP($C8,女子ﾃﾞｰﾀ貼付ｼｰﾄ!$A$3:$W$201,16))</f>
        <v/>
      </c>
      <c r="K8" s="98" t="str">
        <f>IF($C8="","",VLOOKUP($C8,女子ﾃﾞｰﾀ貼付ｼｰﾄ!$A$3:$W$201,12))</f>
        <v/>
      </c>
      <c r="L8" s="216" t="str">
        <f>IF($C8="","",VLOOKUP($C8,女子ﾃﾞｰﾀ貼付ｼｰﾄ!$A$3:$W$201,9))</f>
        <v/>
      </c>
      <c r="M8" s="60"/>
      <c r="N8" s="414"/>
      <c r="O8" s="414"/>
      <c r="P8" s="414"/>
      <c r="Q8" s="416"/>
      <c r="R8" s="409"/>
      <c r="S8" s="417"/>
      <c r="T8" s="73"/>
      <c r="U8" s="73"/>
      <c r="V8" s="81"/>
    </row>
    <row r="9" spans="1:22" s="51" customFormat="1" ht="24.95" customHeight="1">
      <c r="A9" s="73">
        <v>2</v>
      </c>
      <c r="B9" s="131"/>
      <c r="C9" s="58"/>
      <c r="D9" s="92" t="str">
        <f>IF($C9="","",VLOOKUP($C9,女子ﾃﾞｰﾀ貼付ｼｰﾄ!$A$3:$W$201,5))</f>
        <v/>
      </c>
      <c r="E9" s="96" t="str">
        <f>IF($C9="","",VLOOKUP($C9,女子ﾃﾞｰﾀ貼付ｼｰﾄ!$A$3:$W$201,2))</f>
        <v/>
      </c>
      <c r="F9" s="97" t="str">
        <f>IF($C9="","",VLOOKUP($C9,女子ﾃﾞｰﾀ貼付ｼｰﾄ!$A$3:$W$201,3))</f>
        <v/>
      </c>
      <c r="G9" s="92" t="s">
        <v>111</v>
      </c>
      <c r="H9" s="95" t="str">
        <f>IF($C9="","",VLOOKUP($C9,女子ﾃﾞｰﾀ貼付ｼｰﾄ!$A$3:$W$201,22))</f>
        <v/>
      </c>
      <c r="I9" s="90" t="str">
        <f>IF($C9="","",VLOOKUP($C9,女子ﾃﾞｰﾀ貼付ｼｰﾄ!$A$3:$W$201,18))</f>
        <v/>
      </c>
      <c r="J9" s="91" t="str">
        <f>IF($C9="","",VLOOKUP($C9,女子ﾃﾞｰﾀ貼付ｼｰﾄ!$A$3:$W$201,16))</f>
        <v/>
      </c>
      <c r="K9" s="98" t="str">
        <f>IF($C9="","",VLOOKUP($C9,女子ﾃﾞｰﾀ貼付ｼｰﾄ!$A$3:$W$201,12))</f>
        <v/>
      </c>
      <c r="L9" s="216" t="str">
        <f>IF($C9="","",VLOOKUP($C9,女子ﾃﾞｰﾀ貼付ｼｰﾄ!$A$3:$W$201,9))</f>
        <v/>
      </c>
      <c r="M9" s="60"/>
      <c r="N9" s="414"/>
      <c r="O9" s="414"/>
      <c r="P9" s="414"/>
      <c r="Q9" s="416"/>
      <c r="R9" s="409"/>
      <c r="S9" s="417"/>
      <c r="T9" s="418"/>
      <c r="U9" s="418"/>
      <c r="V9" s="81"/>
    </row>
    <row r="10" spans="1:22" s="51" customFormat="1" ht="24.95" customHeight="1">
      <c r="A10" s="73">
        <v>3</v>
      </c>
      <c r="B10" s="131"/>
      <c r="C10" s="58"/>
      <c r="D10" s="92" t="str">
        <f>IF($C10="","",VLOOKUP($C10,女子ﾃﾞｰﾀ貼付ｼｰﾄ!$A$3:$W$201,5))</f>
        <v/>
      </c>
      <c r="E10" s="96" t="str">
        <f>IF($C10="","",VLOOKUP($C10,女子ﾃﾞｰﾀ貼付ｼｰﾄ!$A$3:$W$201,2))</f>
        <v/>
      </c>
      <c r="F10" s="97" t="str">
        <f>IF($C10="","",VLOOKUP($C10,女子ﾃﾞｰﾀ貼付ｼｰﾄ!$A$3:$W$201,3))</f>
        <v/>
      </c>
      <c r="G10" s="92" t="s">
        <v>111</v>
      </c>
      <c r="H10" s="95" t="str">
        <f>IF($C10="","",VLOOKUP($C10,女子ﾃﾞｰﾀ貼付ｼｰﾄ!$A$3:$W$201,22))</f>
        <v/>
      </c>
      <c r="I10" s="90" t="str">
        <f>IF($C10="","",VLOOKUP($C10,女子ﾃﾞｰﾀ貼付ｼｰﾄ!$A$3:$W$201,18))</f>
        <v/>
      </c>
      <c r="J10" s="91" t="str">
        <f>IF($C10="","",VLOOKUP($C10,女子ﾃﾞｰﾀ貼付ｼｰﾄ!$A$3:$W$201,16))</f>
        <v/>
      </c>
      <c r="K10" s="98" t="str">
        <f>IF($C10="","",VLOOKUP($C10,女子ﾃﾞｰﾀ貼付ｼｰﾄ!$A$3:$W$201,12))</f>
        <v/>
      </c>
      <c r="L10" s="216" t="str">
        <f>IF($C10="","",VLOOKUP($C10,女子ﾃﾞｰﾀ貼付ｼｰﾄ!$A$3:$W$201,9))</f>
        <v/>
      </c>
      <c r="M10" s="60"/>
      <c r="N10" s="414"/>
      <c r="O10" s="414"/>
      <c r="P10" s="414"/>
      <c r="Q10" s="409"/>
      <c r="R10" s="409"/>
      <c r="S10" s="417"/>
      <c r="T10" s="418"/>
      <c r="U10" s="418"/>
      <c r="V10" s="81"/>
    </row>
    <row r="11" spans="1:22" s="51" customFormat="1" ht="24.95" customHeight="1">
      <c r="A11" s="73">
        <v>4</v>
      </c>
      <c r="B11" s="131"/>
      <c r="C11" s="58"/>
      <c r="D11" s="92" t="str">
        <f>IF($C11="","",VLOOKUP($C11,女子ﾃﾞｰﾀ貼付ｼｰﾄ!$A$3:$W$201,5))</f>
        <v/>
      </c>
      <c r="E11" s="96" t="str">
        <f>IF($C11="","",VLOOKUP($C11,女子ﾃﾞｰﾀ貼付ｼｰﾄ!$A$3:$W$201,2))</f>
        <v/>
      </c>
      <c r="F11" s="97" t="str">
        <f>IF($C11="","",VLOOKUP($C11,女子ﾃﾞｰﾀ貼付ｼｰﾄ!$A$3:$W$201,3))</f>
        <v/>
      </c>
      <c r="G11" s="92" t="s">
        <v>111</v>
      </c>
      <c r="H11" s="95" t="str">
        <f>IF($C11="","",VLOOKUP($C11,女子ﾃﾞｰﾀ貼付ｼｰﾄ!$A$3:$W$201,22))</f>
        <v/>
      </c>
      <c r="I11" s="90" t="str">
        <f>IF($C11="","",VLOOKUP($C11,女子ﾃﾞｰﾀ貼付ｼｰﾄ!$A$3:$W$201,18))</f>
        <v/>
      </c>
      <c r="J11" s="91" t="str">
        <f>IF($C11="","",VLOOKUP($C11,女子ﾃﾞｰﾀ貼付ｼｰﾄ!$A$3:$W$201,16))</f>
        <v/>
      </c>
      <c r="K11" s="98" t="str">
        <f>IF($C11="","",VLOOKUP($C11,女子ﾃﾞｰﾀ貼付ｼｰﾄ!$A$3:$W$201,12))</f>
        <v/>
      </c>
      <c r="L11" s="216" t="str">
        <f>IF($C11="","",VLOOKUP($C11,女子ﾃﾞｰﾀ貼付ｼｰﾄ!$A$3:$W$201,9))</f>
        <v/>
      </c>
      <c r="M11" s="60"/>
      <c r="N11" s="414"/>
      <c r="O11" s="414"/>
      <c r="P11" s="414"/>
      <c r="Q11" s="409"/>
      <c r="R11" s="409"/>
      <c r="S11" s="417"/>
      <c r="T11" s="418"/>
      <c r="U11" s="418"/>
      <c r="V11" s="81"/>
    </row>
    <row r="12" spans="1:22" s="51" customFormat="1" ht="24.95" customHeight="1">
      <c r="A12" s="73">
        <v>5</v>
      </c>
      <c r="B12" s="131"/>
      <c r="C12" s="58"/>
      <c r="D12" s="92" t="str">
        <f>IF($C12="","",VLOOKUP($C12,女子ﾃﾞｰﾀ貼付ｼｰﾄ!$A$3:$W$201,5))</f>
        <v/>
      </c>
      <c r="E12" s="96" t="str">
        <f>IF($C12="","",VLOOKUP($C12,女子ﾃﾞｰﾀ貼付ｼｰﾄ!$A$3:$W$201,2))</f>
        <v/>
      </c>
      <c r="F12" s="97" t="str">
        <f>IF($C12="","",VLOOKUP($C12,女子ﾃﾞｰﾀ貼付ｼｰﾄ!$A$3:$W$201,3))</f>
        <v/>
      </c>
      <c r="G12" s="92" t="s">
        <v>111</v>
      </c>
      <c r="H12" s="95" t="str">
        <f>IF($C12="","",VLOOKUP($C12,女子ﾃﾞｰﾀ貼付ｼｰﾄ!$A$3:$W$201,22))</f>
        <v/>
      </c>
      <c r="I12" s="90" t="str">
        <f>IF($C12="","",VLOOKUP($C12,女子ﾃﾞｰﾀ貼付ｼｰﾄ!$A$3:$W$201,18))</f>
        <v/>
      </c>
      <c r="J12" s="91" t="str">
        <f>IF($C12="","",VLOOKUP($C12,女子ﾃﾞｰﾀ貼付ｼｰﾄ!$A$3:$W$201,16))</f>
        <v/>
      </c>
      <c r="K12" s="98" t="str">
        <f>IF($C12="","",VLOOKUP($C12,女子ﾃﾞｰﾀ貼付ｼｰﾄ!$A$3:$W$201,12))</f>
        <v/>
      </c>
      <c r="L12" s="216" t="str">
        <f>IF($C12="","",VLOOKUP($C12,女子ﾃﾞｰﾀ貼付ｼｰﾄ!$A$3:$W$201,9))</f>
        <v/>
      </c>
      <c r="M12" s="60"/>
      <c r="N12" s="414"/>
      <c r="O12" s="414"/>
      <c r="P12" s="414"/>
      <c r="Q12" s="409"/>
      <c r="R12" s="409"/>
      <c r="S12" s="417"/>
      <c r="T12" s="418"/>
      <c r="U12" s="418"/>
      <c r="V12" s="81"/>
    </row>
    <row r="13" spans="1:22" s="51" customFormat="1" ht="24.95" customHeight="1">
      <c r="A13" s="73">
        <v>6</v>
      </c>
      <c r="B13" s="131"/>
      <c r="C13" s="58"/>
      <c r="D13" s="92" t="str">
        <f>IF($C13="","",VLOOKUP($C13,女子ﾃﾞｰﾀ貼付ｼｰﾄ!$A$3:$W$201,5))</f>
        <v/>
      </c>
      <c r="E13" s="96" t="str">
        <f>IF($C13="","",VLOOKUP($C13,女子ﾃﾞｰﾀ貼付ｼｰﾄ!$A$3:$W$201,2))</f>
        <v/>
      </c>
      <c r="F13" s="97" t="str">
        <f>IF($C13="","",VLOOKUP($C13,女子ﾃﾞｰﾀ貼付ｼｰﾄ!$A$3:$W$201,3))</f>
        <v/>
      </c>
      <c r="G13" s="92" t="s">
        <v>111</v>
      </c>
      <c r="H13" s="95" t="str">
        <f>IF($C13="","",VLOOKUP($C13,女子ﾃﾞｰﾀ貼付ｼｰﾄ!$A$3:$W$201,22))</f>
        <v/>
      </c>
      <c r="I13" s="90" t="str">
        <f>IF($C13="","",VLOOKUP($C13,女子ﾃﾞｰﾀ貼付ｼｰﾄ!$A$3:$W$201,18))</f>
        <v/>
      </c>
      <c r="J13" s="91" t="str">
        <f>IF($C13="","",VLOOKUP($C13,女子ﾃﾞｰﾀ貼付ｼｰﾄ!$A$3:$W$201,16))</f>
        <v/>
      </c>
      <c r="K13" s="98" t="str">
        <f>IF($C13="","",VLOOKUP($C13,女子ﾃﾞｰﾀ貼付ｼｰﾄ!$A$3:$W$201,12))</f>
        <v/>
      </c>
      <c r="L13" s="216" t="str">
        <f>IF($C13="","",VLOOKUP($C13,女子ﾃﾞｰﾀ貼付ｼｰﾄ!$A$3:$W$201,9))</f>
        <v/>
      </c>
      <c r="M13" s="60"/>
      <c r="N13" s="414"/>
      <c r="O13" s="414"/>
      <c r="P13" s="414"/>
      <c r="Q13" s="409"/>
      <c r="R13" s="409"/>
      <c r="S13" s="417"/>
      <c r="T13" s="418"/>
      <c r="U13" s="418"/>
      <c r="V13" s="81"/>
    </row>
    <row r="14" spans="1:22" s="51" customFormat="1" ht="24.95" customHeight="1">
      <c r="A14" s="73">
        <v>7</v>
      </c>
      <c r="B14" s="131"/>
      <c r="C14" s="58"/>
      <c r="D14" s="92" t="str">
        <f>IF($C14="","",VLOOKUP($C14,女子ﾃﾞｰﾀ貼付ｼｰﾄ!$A$3:$W$201,5))</f>
        <v/>
      </c>
      <c r="E14" s="96" t="str">
        <f>IF($C14="","",VLOOKUP($C14,女子ﾃﾞｰﾀ貼付ｼｰﾄ!$A$3:$W$201,2))</f>
        <v/>
      </c>
      <c r="F14" s="97" t="str">
        <f>IF($C14="","",VLOOKUP($C14,女子ﾃﾞｰﾀ貼付ｼｰﾄ!$A$3:$W$201,3))</f>
        <v/>
      </c>
      <c r="G14" s="92" t="s">
        <v>111</v>
      </c>
      <c r="H14" s="95" t="str">
        <f>IF($C14="","",VLOOKUP($C14,女子ﾃﾞｰﾀ貼付ｼｰﾄ!$A$3:$W$201,22))</f>
        <v/>
      </c>
      <c r="I14" s="90" t="str">
        <f>IF($C14="","",VLOOKUP($C14,女子ﾃﾞｰﾀ貼付ｼｰﾄ!$A$3:$W$201,18))</f>
        <v/>
      </c>
      <c r="J14" s="91" t="str">
        <f>IF($C14="","",VLOOKUP($C14,女子ﾃﾞｰﾀ貼付ｼｰﾄ!$A$3:$W$201,16))</f>
        <v/>
      </c>
      <c r="K14" s="98" t="str">
        <f>IF($C14="","",VLOOKUP($C14,女子ﾃﾞｰﾀ貼付ｼｰﾄ!$A$3:$W$201,12))</f>
        <v/>
      </c>
      <c r="L14" s="216" t="str">
        <f>IF($C14="","",VLOOKUP($C14,女子ﾃﾞｰﾀ貼付ｼｰﾄ!$A$3:$W$201,9))</f>
        <v/>
      </c>
      <c r="M14" s="60"/>
      <c r="N14" s="414"/>
      <c r="O14" s="414"/>
      <c r="P14" s="414"/>
      <c r="Q14" s="409"/>
      <c r="R14" s="409"/>
      <c r="S14" s="417"/>
      <c r="T14" s="418"/>
      <c r="U14" s="418"/>
      <c r="V14" s="81"/>
    </row>
    <row r="15" spans="1:22" s="51" customFormat="1" ht="24.95" customHeight="1">
      <c r="A15" s="73">
        <v>8</v>
      </c>
      <c r="B15" s="131"/>
      <c r="C15" s="58"/>
      <c r="D15" s="92" t="str">
        <f>IF($C15="","",VLOOKUP($C15,女子ﾃﾞｰﾀ貼付ｼｰﾄ!$A$3:$W$201,5))</f>
        <v/>
      </c>
      <c r="E15" s="96" t="str">
        <f>IF($C15="","",VLOOKUP($C15,女子ﾃﾞｰﾀ貼付ｼｰﾄ!$A$3:$W$201,2))</f>
        <v/>
      </c>
      <c r="F15" s="97" t="str">
        <f>IF($C15="","",VLOOKUP($C15,女子ﾃﾞｰﾀ貼付ｼｰﾄ!$A$3:$W$201,3))</f>
        <v/>
      </c>
      <c r="G15" s="92" t="s">
        <v>111</v>
      </c>
      <c r="H15" s="95" t="str">
        <f>IF($C15="","",VLOOKUP($C15,女子ﾃﾞｰﾀ貼付ｼｰﾄ!$A$3:$W$201,22))</f>
        <v/>
      </c>
      <c r="I15" s="90" t="str">
        <f>IF($C15="","",VLOOKUP($C15,女子ﾃﾞｰﾀ貼付ｼｰﾄ!$A$3:$W$201,18))</f>
        <v/>
      </c>
      <c r="J15" s="91" t="str">
        <f>IF($C15="","",VLOOKUP($C15,女子ﾃﾞｰﾀ貼付ｼｰﾄ!$A$3:$W$201,16))</f>
        <v/>
      </c>
      <c r="K15" s="98" t="str">
        <f>IF($C15="","",VLOOKUP($C15,女子ﾃﾞｰﾀ貼付ｼｰﾄ!$A$3:$W$201,12))</f>
        <v/>
      </c>
      <c r="L15" s="216" t="str">
        <f>IF($C15="","",VLOOKUP($C15,女子ﾃﾞｰﾀ貼付ｼｰﾄ!$A$3:$W$201,9))</f>
        <v/>
      </c>
      <c r="M15" s="60"/>
      <c r="N15" s="414"/>
      <c r="O15" s="414"/>
      <c r="P15" s="414"/>
      <c r="Q15" s="409"/>
      <c r="R15" s="409"/>
      <c r="S15" s="417"/>
      <c r="T15" s="418"/>
      <c r="U15" s="418"/>
      <c r="V15" s="81"/>
    </row>
    <row r="16" spans="1:22" s="51" customFormat="1" ht="24.95" customHeight="1">
      <c r="A16" s="73">
        <v>9</v>
      </c>
      <c r="B16" s="131"/>
      <c r="C16" s="58"/>
      <c r="D16" s="92" t="str">
        <f>IF($C16="","",VLOOKUP($C16,女子ﾃﾞｰﾀ貼付ｼｰﾄ!$A$3:$W$201,5))</f>
        <v/>
      </c>
      <c r="E16" s="96" t="str">
        <f>IF($C16="","",VLOOKUP($C16,女子ﾃﾞｰﾀ貼付ｼｰﾄ!$A$3:$W$201,2))</f>
        <v/>
      </c>
      <c r="F16" s="97" t="str">
        <f>IF($C16="","",VLOOKUP($C16,女子ﾃﾞｰﾀ貼付ｼｰﾄ!$A$3:$W$201,3))</f>
        <v/>
      </c>
      <c r="G16" s="92" t="s">
        <v>111</v>
      </c>
      <c r="H16" s="95" t="str">
        <f>IF($C16="","",VLOOKUP($C16,女子ﾃﾞｰﾀ貼付ｼｰﾄ!$A$3:$W$201,22))</f>
        <v/>
      </c>
      <c r="I16" s="90" t="str">
        <f>IF($C16="","",VLOOKUP($C16,女子ﾃﾞｰﾀ貼付ｼｰﾄ!$A$3:$W$201,18))</f>
        <v/>
      </c>
      <c r="J16" s="91" t="str">
        <f>IF($C16="","",VLOOKUP($C16,女子ﾃﾞｰﾀ貼付ｼｰﾄ!$A$3:$W$201,16))</f>
        <v/>
      </c>
      <c r="K16" s="98" t="str">
        <f>IF($C16="","",VLOOKUP($C16,女子ﾃﾞｰﾀ貼付ｼｰﾄ!$A$3:$W$201,12))</f>
        <v/>
      </c>
      <c r="L16" s="216" t="str">
        <f>IF($C16="","",VLOOKUP($C16,女子ﾃﾞｰﾀ貼付ｼｰﾄ!$A$3:$W$201,9))</f>
        <v/>
      </c>
      <c r="M16" s="60"/>
      <c r="N16" s="414"/>
      <c r="O16" s="414"/>
      <c r="P16" s="414"/>
      <c r="Q16" s="409"/>
      <c r="R16" s="409"/>
      <c r="S16" s="417"/>
      <c r="T16" s="418"/>
      <c r="U16" s="418"/>
      <c r="V16" s="81"/>
    </row>
    <row r="17" spans="1:22" s="51" customFormat="1" ht="24.95" customHeight="1">
      <c r="A17" s="73">
        <v>10</v>
      </c>
      <c r="B17" s="131"/>
      <c r="C17" s="58"/>
      <c r="D17" s="92" t="str">
        <f>IF($C17="","",VLOOKUP($C17,女子ﾃﾞｰﾀ貼付ｼｰﾄ!$A$3:$W$201,5))</f>
        <v/>
      </c>
      <c r="E17" s="96" t="str">
        <f>IF($C17="","",VLOOKUP($C17,女子ﾃﾞｰﾀ貼付ｼｰﾄ!$A$3:$W$201,2))</f>
        <v/>
      </c>
      <c r="F17" s="97" t="str">
        <f>IF($C17="","",VLOOKUP($C17,女子ﾃﾞｰﾀ貼付ｼｰﾄ!$A$3:$W$201,3))</f>
        <v/>
      </c>
      <c r="G17" s="92" t="s">
        <v>111</v>
      </c>
      <c r="H17" s="95" t="str">
        <f>IF($C17="","",VLOOKUP($C17,女子ﾃﾞｰﾀ貼付ｼｰﾄ!$A$3:$W$201,22))</f>
        <v/>
      </c>
      <c r="I17" s="90" t="str">
        <f>IF($C17="","",VLOOKUP($C17,女子ﾃﾞｰﾀ貼付ｼｰﾄ!$A$3:$W$201,18))</f>
        <v/>
      </c>
      <c r="J17" s="91" t="str">
        <f>IF($C17="","",VLOOKUP($C17,女子ﾃﾞｰﾀ貼付ｼｰﾄ!$A$3:$W$201,16))</f>
        <v/>
      </c>
      <c r="K17" s="98" t="str">
        <f>IF($C17="","",VLOOKUP($C17,女子ﾃﾞｰﾀ貼付ｼｰﾄ!$A$3:$W$201,12))</f>
        <v/>
      </c>
      <c r="L17" s="216" t="str">
        <f>IF($C17="","",VLOOKUP($C17,女子ﾃﾞｰﾀ貼付ｼｰﾄ!$A$3:$W$201,9))</f>
        <v/>
      </c>
      <c r="M17" s="60"/>
      <c r="N17" s="414"/>
      <c r="O17" s="414"/>
      <c r="P17" s="414"/>
      <c r="Q17" s="409"/>
      <c r="R17" s="409"/>
      <c r="S17" s="417"/>
      <c r="T17" s="418"/>
      <c r="U17" s="418"/>
      <c r="V17" s="81"/>
    </row>
    <row r="18" spans="1:22" s="51" customFormat="1" ht="24.95" customHeight="1">
      <c r="A18" s="73">
        <v>11</v>
      </c>
      <c r="B18" s="131"/>
      <c r="C18" s="58"/>
      <c r="D18" s="92" t="str">
        <f>IF($C18="","",VLOOKUP($C18,女子ﾃﾞｰﾀ貼付ｼｰﾄ!$A$3:$W$201,5))</f>
        <v/>
      </c>
      <c r="E18" s="96" t="str">
        <f>IF($C18="","",VLOOKUP($C18,女子ﾃﾞｰﾀ貼付ｼｰﾄ!$A$3:$W$201,2))</f>
        <v/>
      </c>
      <c r="F18" s="97" t="str">
        <f>IF($C18="","",VLOOKUP($C18,女子ﾃﾞｰﾀ貼付ｼｰﾄ!$A$3:$W$201,3))</f>
        <v/>
      </c>
      <c r="G18" s="92" t="s">
        <v>111</v>
      </c>
      <c r="H18" s="95" t="str">
        <f>IF($C18="","",VLOOKUP($C18,女子ﾃﾞｰﾀ貼付ｼｰﾄ!$A$3:$W$201,22))</f>
        <v/>
      </c>
      <c r="I18" s="90" t="str">
        <f>IF($C18="","",VLOOKUP($C18,女子ﾃﾞｰﾀ貼付ｼｰﾄ!$A$3:$W$201,18))</f>
        <v/>
      </c>
      <c r="J18" s="91" t="str">
        <f>IF($C18="","",VLOOKUP($C18,女子ﾃﾞｰﾀ貼付ｼｰﾄ!$A$3:$W$201,16))</f>
        <v/>
      </c>
      <c r="K18" s="98" t="str">
        <f>IF($C18="","",VLOOKUP($C18,女子ﾃﾞｰﾀ貼付ｼｰﾄ!$A$3:$W$201,12))</f>
        <v/>
      </c>
      <c r="L18" s="216" t="str">
        <f>IF($C18="","",VLOOKUP($C18,女子ﾃﾞｰﾀ貼付ｼｰﾄ!$A$3:$W$201,9))</f>
        <v/>
      </c>
      <c r="M18" s="60"/>
      <c r="N18" s="414"/>
      <c r="O18" s="414"/>
      <c r="P18" s="414"/>
      <c r="Q18" s="409"/>
      <c r="R18" s="409"/>
      <c r="S18" s="417"/>
      <c r="T18" s="418"/>
      <c r="U18" s="418"/>
      <c r="V18" s="81"/>
    </row>
    <row r="19" spans="1:22" s="51" customFormat="1" ht="24.95" customHeight="1">
      <c r="A19" s="73">
        <v>12</v>
      </c>
      <c r="B19" s="131"/>
      <c r="C19" s="58"/>
      <c r="D19" s="92" t="str">
        <f>IF($C19="","",VLOOKUP($C19,女子ﾃﾞｰﾀ貼付ｼｰﾄ!$A$3:$W$201,5))</f>
        <v/>
      </c>
      <c r="E19" s="96" t="str">
        <f>IF($C19="","",VLOOKUP($C19,女子ﾃﾞｰﾀ貼付ｼｰﾄ!$A$3:$W$201,2))</f>
        <v/>
      </c>
      <c r="F19" s="97" t="str">
        <f>IF($C19="","",VLOOKUP($C19,女子ﾃﾞｰﾀ貼付ｼｰﾄ!$A$3:$W$201,3))</f>
        <v/>
      </c>
      <c r="G19" s="92" t="s">
        <v>111</v>
      </c>
      <c r="H19" s="95" t="str">
        <f>IF($C19="","",VLOOKUP($C19,女子ﾃﾞｰﾀ貼付ｼｰﾄ!$A$3:$W$201,22))</f>
        <v/>
      </c>
      <c r="I19" s="90" t="str">
        <f>IF($C19="","",VLOOKUP($C19,女子ﾃﾞｰﾀ貼付ｼｰﾄ!$A$3:$W$201,18))</f>
        <v/>
      </c>
      <c r="J19" s="91" t="str">
        <f>IF($C19="","",VLOOKUP($C19,女子ﾃﾞｰﾀ貼付ｼｰﾄ!$A$3:$W$201,16))</f>
        <v/>
      </c>
      <c r="K19" s="98" t="str">
        <f>IF($C19="","",VLOOKUP($C19,女子ﾃﾞｰﾀ貼付ｼｰﾄ!$A$3:$W$201,12))</f>
        <v/>
      </c>
      <c r="L19" s="216" t="str">
        <f>IF($C19="","",VLOOKUP($C19,女子ﾃﾞｰﾀ貼付ｼｰﾄ!$A$3:$W$201,9))</f>
        <v/>
      </c>
      <c r="M19" s="60"/>
      <c r="N19" s="414"/>
      <c r="O19" s="414"/>
      <c r="P19" s="414"/>
      <c r="Q19" s="409"/>
      <c r="R19" s="409"/>
      <c r="S19" s="417"/>
      <c r="T19" s="418"/>
      <c r="U19" s="418"/>
      <c r="V19" s="81"/>
    </row>
    <row r="20" spans="1:22" s="51" customFormat="1" ht="24.95" customHeight="1">
      <c r="A20" s="73">
        <v>13</v>
      </c>
      <c r="B20" s="131"/>
      <c r="C20" s="58"/>
      <c r="D20" s="92" t="str">
        <f>IF($C20="","",VLOOKUP($C20,女子ﾃﾞｰﾀ貼付ｼｰﾄ!$A$3:$W$201,5))</f>
        <v/>
      </c>
      <c r="E20" s="96" t="str">
        <f>IF($C20="","",VLOOKUP($C20,女子ﾃﾞｰﾀ貼付ｼｰﾄ!$A$3:$W$201,2))</f>
        <v/>
      </c>
      <c r="F20" s="97" t="str">
        <f>IF($C20="","",VLOOKUP($C20,女子ﾃﾞｰﾀ貼付ｼｰﾄ!$A$3:$W$201,3))</f>
        <v/>
      </c>
      <c r="G20" s="92" t="s">
        <v>111</v>
      </c>
      <c r="H20" s="98" t="str">
        <f>IF($C20="","",VLOOKUP($C20,女子ﾃﾞｰﾀ貼付ｼｰﾄ!$A$3:$W$201,22))</f>
        <v/>
      </c>
      <c r="I20" s="90" t="str">
        <f>IF($C20="","",VLOOKUP($C20,女子ﾃﾞｰﾀ貼付ｼｰﾄ!$A$3:$W$201,18))</f>
        <v/>
      </c>
      <c r="J20" s="91" t="str">
        <f>IF($C20="","",VLOOKUP($C20,女子ﾃﾞｰﾀ貼付ｼｰﾄ!$A$3:$W$201,16))</f>
        <v/>
      </c>
      <c r="K20" s="98" t="str">
        <f>IF($C20="","",VLOOKUP($C20,女子ﾃﾞｰﾀ貼付ｼｰﾄ!$A$3:$W$201,12))</f>
        <v/>
      </c>
      <c r="L20" s="216" t="str">
        <f>IF($C20="","",VLOOKUP($C20,女子ﾃﾞｰﾀ貼付ｼｰﾄ!$A$3:$W$201,9))</f>
        <v/>
      </c>
      <c r="M20" s="60"/>
      <c r="N20" s="414"/>
      <c r="O20" s="414"/>
      <c r="P20" s="414"/>
      <c r="Q20" s="409"/>
      <c r="R20" s="409"/>
      <c r="S20" s="417"/>
      <c r="T20" s="418"/>
      <c r="U20" s="418"/>
      <c r="V20" s="81"/>
    </row>
    <row r="21" spans="1:22" s="51" customFormat="1" ht="24.95" customHeight="1">
      <c r="A21" s="73">
        <v>14</v>
      </c>
      <c r="B21" s="131"/>
      <c r="C21" s="58"/>
      <c r="D21" s="92" t="str">
        <f>IF($C21="","",VLOOKUP($C21,女子ﾃﾞｰﾀ貼付ｼｰﾄ!$A$3:$W$201,5))</f>
        <v/>
      </c>
      <c r="E21" s="96" t="str">
        <f>IF($C21="","",VLOOKUP($C21,女子ﾃﾞｰﾀ貼付ｼｰﾄ!$A$3:$W$201,2))</f>
        <v/>
      </c>
      <c r="F21" s="97" t="str">
        <f>IF($C21="","",VLOOKUP($C21,女子ﾃﾞｰﾀ貼付ｼｰﾄ!$A$3:$W$201,3))</f>
        <v/>
      </c>
      <c r="G21" s="92" t="s">
        <v>111</v>
      </c>
      <c r="H21" s="98" t="str">
        <f>IF($C21="","",VLOOKUP($C21,女子ﾃﾞｰﾀ貼付ｼｰﾄ!$A$3:$W$201,22))</f>
        <v/>
      </c>
      <c r="I21" s="90" t="str">
        <f>IF($C21="","",VLOOKUP($C21,女子ﾃﾞｰﾀ貼付ｼｰﾄ!$A$3:$W$201,18))</f>
        <v/>
      </c>
      <c r="J21" s="91" t="str">
        <f>IF($C21="","",VLOOKUP($C21,女子ﾃﾞｰﾀ貼付ｼｰﾄ!$A$3:$W$201,16))</f>
        <v/>
      </c>
      <c r="K21" s="98" t="str">
        <f>IF($C21="","",VLOOKUP($C21,女子ﾃﾞｰﾀ貼付ｼｰﾄ!$A$3:$W$201,12))</f>
        <v/>
      </c>
      <c r="L21" s="216" t="str">
        <f>IF($C21="","",VLOOKUP($C21,女子ﾃﾞｰﾀ貼付ｼｰﾄ!$A$3:$W$201,9))</f>
        <v/>
      </c>
      <c r="M21" s="60"/>
      <c r="N21" s="414"/>
      <c r="O21" s="414"/>
      <c r="P21" s="414"/>
      <c r="Q21" s="409"/>
      <c r="R21" s="409"/>
      <c r="S21" s="417"/>
      <c r="T21" s="418"/>
      <c r="U21" s="418"/>
      <c r="V21" s="81"/>
    </row>
    <row r="22" spans="1:22" s="51" customFormat="1" ht="24.95" customHeight="1">
      <c r="A22" s="73">
        <v>15</v>
      </c>
      <c r="B22" s="131"/>
      <c r="C22" s="58"/>
      <c r="D22" s="92" t="str">
        <f>IF($C22="","",VLOOKUP($C22,女子ﾃﾞｰﾀ貼付ｼｰﾄ!$A$3:$W$201,5))</f>
        <v/>
      </c>
      <c r="E22" s="96" t="str">
        <f>IF($C22="","",VLOOKUP($C22,女子ﾃﾞｰﾀ貼付ｼｰﾄ!$A$3:$W$201,2))</f>
        <v/>
      </c>
      <c r="F22" s="97" t="str">
        <f>IF($C22="","",VLOOKUP($C22,女子ﾃﾞｰﾀ貼付ｼｰﾄ!$A$3:$W$201,3))</f>
        <v/>
      </c>
      <c r="G22" s="92" t="s">
        <v>111</v>
      </c>
      <c r="H22" s="98" t="str">
        <f>IF($C22="","",VLOOKUP($C22,女子ﾃﾞｰﾀ貼付ｼｰﾄ!$A$3:$W$201,22))</f>
        <v/>
      </c>
      <c r="I22" s="90" t="str">
        <f>IF($C22="","",VLOOKUP($C22,女子ﾃﾞｰﾀ貼付ｼｰﾄ!$A$3:$W$201,18))</f>
        <v/>
      </c>
      <c r="J22" s="91" t="str">
        <f>IF($C22="","",VLOOKUP($C22,女子ﾃﾞｰﾀ貼付ｼｰﾄ!$A$3:$W$201,16))</f>
        <v/>
      </c>
      <c r="K22" s="98" t="str">
        <f>IF($C22="","",VLOOKUP($C22,女子ﾃﾞｰﾀ貼付ｼｰﾄ!$A$3:$W$201,12))</f>
        <v/>
      </c>
      <c r="L22" s="216" t="str">
        <f>IF($C22="","",VLOOKUP($C22,女子ﾃﾞｰﾀ貼付ｼｰﾄ!$A$3:$W$201,9))</f>
        <v/>
      </c>
      <c r="M22" s="60"/>
      <c r="N22" s="414"/>
      <c r="O22" s="414"/>
      <c r="P22" s="414"/>
      <c r="Q22" s="409"/>
      <c r="R22" s="409"/>
      <c r="S22" s="417"/>
      <c r="T22" s="418"/>
      <c r="U22" s="418"/>
      <c r="V22" s="81"/>
    </row>
    <row r="23" spans="1:22" s="51" customFormat="1" ht="24.95" customHeight="1">
      <c r="A23" s="73">
        <v>16</v>
      </c>
      <c r="B23" s="131"/>
      <c r="C23" s="58"/>
      <c r="D23" s="92" t="str">
        <f>IF($C23="","",VLOOKUP($C23,女子ﾃﾞｰﾀ貼付ｼｰﾄ!$A$3:$W$201,5))</f>
        <v/>
      </c>
      <c r="E23" s="96" t="str">
        <f>IF($C23="","",VLOOKUP($C23,女子ﾃﾞｰﾀ貼付ｼｰﾄ!$A$3:$W$201,2))</f>
        <v/>
      </c>
      <c r="F23" s="97" t="str">
        <f>IF($C23="","",VLOOKUP($C23,女子ﾃﾞｰﾀ貼付ｼｰﾄ!$A$3:$W$201,3))</f>
        <v/>
      </c>
      <c r="G23" s="92" t="s">
        <v>111</v>
      </c>
      <c r="H23" s="98" t="str">
        <f>IF($C23="","",VLOOKUP($C23,女子ﾃﾞｰﾀ貼付ｼｰﾄ!$A$3:$W$201,22))</f>
        <v/>
      </c>
      <c r="I23" s="90" t="str">
        <f>IF($C23="","",VLOOKUP($C23,女子ﾃﾞｰﾀ貼付ｼｰﾄ!$A$3:$W$201,18))</f>
        <v/>
      </c>
      <c r="J23" s="91" t="str">
        <f>IF($C23="","",VLOOKUP($C23,女子ﾃﾞｰﾀ貼付ｼｰﾄ!$A$3:$W$201,16))</f>
        <v/>
      </c>
      <c r="K23" s="98" t="str">
        <f>IF($C23="","",VLOOKUP($C23,女子ﾃﾞｰﾀ貼付ｼｰﾄ!$A$3:$W$201,12))</f>
        <v/>
      </c>
      <c r="L23" s="216" t="str">
        <f>IF($C23="","",VLOOKUP($C23,女子ﾃﾞｰﾀ貼付ｼｰﾄ!$A$3:$W$201,9))</f>
        <v/>
      </c>
      <c r="M23" s="60"/>
      <c r="N23" s="414"/>
      <c r="O23" s="414"/>
      <c r="P23" s="414"/>
      <c r="Q23" s="418"/>
      <c r="R23" s="418"/>
      <c r="S23" s="419"/>
      <c r="T23" s="418"/>
      <c r="U23" s="418"/>
      <c r="V23" s="81"/>
    </row>
    <row r="24" spans="1:22" s="51" customFormat="1" ht="24.95" customHeight="1">
      <c r="A24" s="73">
        <v>17</v>
      </c>
      <c r="B24" s="131"/>
      <c r="C24" s="58"/>
      <c r="D24" s="92" t="str">
        <f>IF($C24="","",VLOOKUP($C24,女子ﾃﾞｰﾀ貼付ｼｰﾄ!$A$3:$W$201,5))</f>
        <v/>
      </c>
      <c r="E24" s="96" t="str">
        <f>IF($C24="","",VLOOKUP($C24,女子ﾃﾞｰﾀ貼付ｼｰﾄ!$A$3:$W$201,2))</f>
        <v/>
      </c>
      <c r="F24" s="97" t="str">
        <f>IF($C24="","",VLOOKUP($C24,女子ﾃﾞｰﾀ貼付ｼｰﾄ!$A$3:$W$201,3))</f>
        <v/>
      </c>
      <c r="G24" s="92" t="s">
        <v>111</v>
      </c>
      <c r="H24" s="98" t="str">
        <f>IF($C24="","",VLOOKUP($C24,女子ﾃﾞｰﾀ貼付ｼｰﾄ!$A$3:$W$201,22))</f>
        <v/>
      </c>
      <c r="I24" s="90" t="str">
        <f>IF($C24="","",VLOOKUP($C24,女子ﾃﾞｰﾀ貼付ｼｰﾄ!$A$3:$W$201,18))</f>
        <v/>
      </c>
      <c r="J24" s="91" t="str">
        <f>IF($C24="","",VLOOKUP($C24,女子ﾃﾞｰﾀ貼付ｼｰﾄ!$A$3:$W$201,16))</f>
        <v/>
      </c>
      <c r="K24" s="98" t="str">
        <f>IF($C24="","",VLOOKUP($C24,女子ﾃﾞｰﾀ貼付ｼｰﾄ!$A$3:$W$201,12))</f>
        <v/>
      </c>
      <c r="L24" s="216" t="str">
        <f>IF($C24="","",VLOOKUP($C24,女子ﾃﾞｰﾀ貼付ｼｰﾄ!$A$3:$W$201,9))</f>
        <v/>
      </c>
      <c r="M24" s="60"/>
      <c r="N24" s="414"/>
      <c r="O24" s="414"/>
      <c r="P24" s="414"/>
      <c r="Q24" s="418"/>
      <c r="R24" s="418"/>
      <c r="S24" s="419"/>
      <c r="T24" s="418"/>
      <c r="U24" s="418"/>
      <c r="V24" s="81"/>
    </row>
    <row r="25" spans="1:22" s="51" customFormat="1" ht="24.95" customHeight="1">
      <c r="A25" s="73">
        <v>18</v>
      </c>
      <c r="B25" s="131"/>
      <c r="C25" s="58"/>
      <c r="D25" s="92" t="str">
        <f>IF($C25="","",VLOOKUP($C25,女子ﾃﾞｰﾀ貼付ｼｰﾄ!$A$3:$W$201,5))</f>
        <v/>
      </c>
      <c r="E25" s="96" t="str">
        <f>IF($C25="","",VLOOKUP($C25,女子ﾃﾞｰﾀ貼付ｼｰﾄ!$A$3:$W$201,2))</f>
        <v/>
      </c>
      <c r="F25" s="97" t="str">
        <f>IF($C25="","",VLOOKUP($C25,女子ﾃﾞｰﾀ貼付ｼｰﾄ!$A$3:$W$201,3))</f>
        <v/>
      </c>
      <c r="G25" s="92" t="s">
        <v>111</v>
      </c>
      <c r="H25" s="98" t="str">
        <f>IF($C25="","",VLOOKUP($C25,女子ﾃﾞｰﾀ貼付ｼｰﾄ!$A$3:$W$201,22))</f>
        <v/>
      </c>
      <c r="I25" s="90" t="str">
        <f>IF($C25="","",VLOOKUP($C25,女子ﾃﾞｰﾀ貼付ｼｰﾄ!$A$3:$W$201,18))</f>
        <v/>
      </c>
      <c r="J25" s="91" t="str">
        <f>IF($C25="","",VLOOKUP($C25,女子ﾃﾞｰﾀ貼付ｼｰﾄ!$A$3:$W$201,16))</f>
        <v/>
      </c>
      <c r="K25" s="98" t="str">
        <f>IF($C25="","",VLOOKUP($C25,女子ﾃﾞｰﾀ貼付ｼｰﾄ!$A$3:$W$201,12))</f>
        <v/>
      </c>
      <c r="L25" s="216" t="str">
        <f>IF($C25="","",VLOOKUP($C25,女子ﾃﾞｰﾀ貼付ｼｰﾄ!$A$3:$W$201,9))</f>
        <v/>
      </c>
      <c r="M25" s="60"/>
      <c r="N25" s="414"/>
      <c r="O25" s="414"/>
      <c r="P25" s="414"/>
      <c r="Q25" s="418"/>
      <c r="R25" s="418"/>
      <c r="S25" s="419"/>
      <c r="T25" s="418"/>
      <c r="U25" s="418"/>
      <c r="V25" s="81"/>
    </row>
    <row r="26" spans="1:22" s="51" customFormat="1" ht="24.95" customHeight="1">
      <c r="A26" s="73">
        <v>19</v>
      </c>
      <c r="B26" s="131"/>
      <c r="C26" s="58"/>
      <c r="D26" s="92" t="str">
        <f>IF($C26="","",VLOOKUP($C26,女子ﾃﾞｰﾀ貼付ｼｰﾄ!$A$3:$W$201,5))</f>
        <v/>
      </c>
      <c r="E26" s="96" t="str">
        <f>IF($C26="","",VLOOKUP($C26,女子ﾃﾞｰﾀ貼付ｼｰﾄ!$A$3:$W$201,2))</f>
        <v/>
      </c>
      <c r="F26" s="97" t="str">
        <f>IF($C26="","",VLOOKUP($C26,女子ﾃﾞｰﾀ貼付ｼｰﾄ!$A$3:$W$201,3))</f>
        <v/>
      </c>
      <c r="G26" s="92" t="s">
        <v>111</v>
      </c>
      <c r="H26" s="98" t="str">
        <f>IF($C26="","",VLOOKUP($C26,女子ﾃﾞｰﾀ貼付ｼｰﾄ!$A$3:$W$201,22))</f>
        <v/>
      </c>
      <c r="I26" s="90" t="str">
        <f>IF($C26="","",VLOOKUP($C26,女子ﾃﾞｰﾀ貼付ｼｰﾄ!$A$3:$W$201,18))</f>
        <v/>
      </c>
      <c r="J26" s="91" t="str">
        <f>IF($C26="","",VLOOKUP($C26,女子ﾃﾞｰﾀ貼付ｼｰﾄ!$A$3:$W$201,16))</f>
        <v/>
      </c>
      <c r="K26" s="98" t="str">
        <f>IF($C26="","",VLOOKUP($C26,女子ﾃﾞｰﾀ貼付ｼｰﾄ!$A$3:$W$201,12))</f>
        <v/>
      </c>
      <c r="L26" s="216" t="str">
        <f>IF($C26="","",VLOOKUP($C26,女子ﾃﾞｰﾀ貼付ｼｰﾄ!$A$3:$W$201,9))</f>
        <v/>
      </c>
      <c r="M26" s="60"/>
      <c r="N26" s="414"/>
      <c r="O26" s="414"/>
      <c r="P26" s="414"/>
      <c r="Q26" s="418"/>
      <c r="R26" s="418"/>
      <c r="S26" s="419"/>
      <c r="T26" s="418"/>
      <c r="U26" s="418"/>
      <c r="V26" s="81"/>
    </row>
    <row r="27" spans="1:22" s="51" customFormat="1" ht="24.95" customHeight="1">
      <c r="A27" s="73">
        <v>20</v>
      </c>
      <c r="B27" s="131"/>
      <c r="C27" s="58"/>
      <c r="D27" s="92" t="str">
        <f>IF($C27="","",VLOOKUP($C27,女子ﾃﾞｰﾀ貼付ｼｰﾄ!$A$3:$W$201,5))</f>
        <v/>
      </c>
      <c r="E27" s="96" t="str">
        <f>IF($C27="","",VLOOKUP($C27,女子ﾃﾞｰﾀ貼付ｼｰﾄ!$A$3:$W$201,2))</f>
        <v/>
      </c>
      <c r="F27" s="97" t="str">
        <f>IF($C27="","",VLOOKUP($C27,女子ﾃﾞｰﾀ貼付ｼｰﾄ!$A$3:$W$201,3))</f>
        <v/>
      </c>
      <c r="G27" s="92" t="s">
        <v>111</v>
      </c>
      <c r="H27" s="98" t="str">
        <f>IF($C27="","",VLOOKUP($C27,女子ﾃﾞｰﾀ貼付ｼｰﾄ!$A$3:$W$201,22))</f>
        <v/>
      </c>
      <c r="I27" s="90" t="str">
        <f>IF($C27="","",VLOOKUP($C27,女子ﾃﾞｰﾀ貼付ｼｰﾄ!$A$3:$W$201,18))</f>
        <v/>
      </c>
      <c r="J27" s="91" t="str">
        <f>IF($C27="","",VLOOKUP($C27,女子ﾃﾞｰﾀ貼付ｼｰﾄ!$A$3:$W$201,16))</f>
        <v/>
      </c>
      <c r="K27" s="98" t="str">
        <f>IF($C27="","",VLOOKUP($C27,女子ﾃﾞｰﾀ貼付ｼｰﾄ!$A$3:$W$201,12))</f>
        <v/>
      </c>
      <c r="L27" s="216" t="str">
        <f>IF($C27="","",VLOOKUP($C27,女子ﾃﾞｰﾀ貼付ｼｰﾄ!$A$3:$W$201,9))</f>
        <v/>
      </c>
      <c r="M27" s="60"/>
      <c r="N27" s="414"/>
      <c r="O27" s="414"/>
      <c r="P27" s="414"/>
      <c r="Q27" s="418"/>
      <c r="R27" s="418"/>
      <c r="S27" s="419"/>
      <c r="T27" s="418"/>
      <c r="U27" s="418"/>
      <c r="V27" s="81"/>
    </row>
    <row r="28" spans="1:22" s="51" customFormat="1" ht="24.95" customHeight="1">
      <c r="A28" s="73">
        <v>21</v>
      </c>
      <c r="B28" s="131"/>
      <c r="C28" s="58"/>
      <c r="D28" s="92" t="str">
        <f>IF($C28="","",VLOOKUP($C28,女子ﾃﾞｰﾀ貼付ｼｰﾄ!$A$3:$W$201,5))</f>
        <v/>
      </c>
      <c r="E28" s="96" t="str">
        <f>IF($C28="","",VLOOKUP($C28,女子ﾃﾞｰﾀ貼付ｼｰﾄ!$A$3:$W$201,2))</f>
        <v/>
      </c>
      <c r="F28" s="97" t="str">
        <f>IF($C28="","",VLOOKUP($C28,女子ﾃﾞｰﾀ貼付ｼｰﾄ!$A$3:$W$201,3))</f>
        <v/>
      </c>
      <c r="G28" s="92" t="s">
        <v>51</v>
      </c>
      <c r="H28" s="98" t="str">
        <f>IF($C28="","",VLOOKUP($C28,女子ﾃﾞｰﾀ貼付ｼｰﾄ!$A$3:$W$201,22))</f>
        <v/>
      </c>
      <c r="I28" s="90" t="str">
        <f>IF($C28="","",VLOOKUP($C28,女子ﾃﾞｰﾀ貼付ｼｰﾄ!$A$3:$W$201,18))</f>
        <v/>
      </c>
      <c r="J28" s="91" t="str">
        <f>IF($C28="","",VLOOKUP($C28,女子ﾃﾞｰﾀ貼付ｼｰﾄ!$A$3:$W$201,16))</f>
        <v/>
      </c>
      <c r="K28" s="98" t="str">
        <f>IF($C28="","",VLOOKUP($C28,女子ﾃﾞｰﾀ貼付ｼｰﾄ!$A$3:$W$201,12))</f>
        <v/>
      </c>
      <c r="L28" s="216" t="str">
        <f>IF($C28="","",VLOOKUP($C28,女子ﾃﾞｰﾀ貼付ｼｰﾄ!$A$3:$W$201,9))</f>
        <v/>
      </c>
      <c r="M28" s="60"/>
      <c r="N28" s="414"/>
      <c r="O28" s="414"/>
      <c r="P28" s="414"/>
      <c r="Q28" s="62"/>
      <c r="R28" s="61"/>
      <c r="S28" s="63"/>
      <c r="T28" s="61"/>
      <c r="U28" s="59"/>
      <c r="V28" s="81"/>
    </row>
    <row r="29" spans="1:22" s="51" customFormat="1" ht="24.95" customHeight="1">
      <c r="A29" s="73">
        <v>22</v>
      </c>
      <c r="B29" s="131"/>
      <c r="C29" s="58"/>
      <c r="D29" s="92" t="str">
        <f>IF($C29="","",VLOOKUP($C29,女子ﾃﾞｰﾀ貼付ｼｰﾄ!$A$3:$W$201,5))</f>
        <v/>
      </c>
      <c r="E29" s="96" t="str">
        <f>IF($C29="","",VLOOKUP($C29,女子ﾃﾞｰﾀ貼付ｼｰﾄ!$A$3:$W$201,2))</f>
        <v/>
      </c>
      <c r="F29" s="97" t="str">
        <f>IF($C29="","",VLOOKUP($C29,女子ﾃﾞｰﾀ貼付ｼｰﾄ!$A$3:$W$201,3))</f>
        <v/>
      </c>
      <c r="G29" s="92" t="s">
        <v>51</v>
      </c>
      <c r="H29" s="98" t="str">
        <f>IF($C29="","",VLOOKUP($C29,女子ﾃﾞｰﾀ貼付ｼｰﾄ!$A$3:$W$201,22))</f>
        <v/>
      </c>
      <c r="I29" s="90" t="str">
        <f>IF($C29="","",VLOOKUP($C29,女子ﾃﾞｰﾀ貼付ｼｰﾄ!$A$3:$W$201,18))</f>
        <v/>
      </c>
      <c r="J29" s="91" t="str">
        <f>IF($C29="","",VLOOKUP($C29,女子ﾃﾞｰﾀ貼付ｼｰﾄ!$A$3:$W$201,16))</f>
        <v/>
      </c>
      <c r="K29" s="98" t="str">
        <f>IF($C29="","",VLOOKUP($C29,女子ﾃﾞｰﾀ貼付ｼｰﾄ!$A$3:$W$201,12))</f>
        <v/>
      </c>
      <c r="L29" s="216" t="str">
        <f>IF($C29="","",VLOOKUP($C29,女子ﾃﾞｰﾀ貼付ｼｰﾄ!$A$3:$W$201,9))</f>
        <v/>
      </c>
      <c r="M29" s="60"/>
      <c r="N29" s="414"/>
      <c r="O29" s="414"/>
      <c r="P29" s="414"/>
      <c r="Q29" s="62"/>
      <c r="R29" s="61"/>
      <c r="S29" s="63"/>
      <c r="T29" s="61"/>
      <c r="U29" s="59"/>
      <c r="V29" s="81"/>
    </row>
    <row r="30" spans="1:22" s="51" customFormat="1" ht="24.95" customHeight="1">
      <c r="A30" s="73">
        <v>23</v>
      </c>
      <c r="B30" s="131"/>
      <c r="C30" s="58"/>
      <c r="D30" s="92" t="str">
        <f>IF($C30="","",VLOOKUP($C30,女子ﾃﾞｰﾀ貼付ｼｰﾄ!$A$3:$W$201,5))</f>
        <v/>
      </c>
      <c r="E30" s="96" t="str">
        <f>IF($C30="","",VLOOKUP($C30,女子ﾃﾞｰﾀ貼付ｼｰﾄ!$A$3:$W$201,2))</f>
        <v/>
      </c>
      <c r="F30" s="97" t="str">
        <f>IF($C30="","",VLOOKUP($C30,女子ﾃﾞｰﾀ貼付ｼｰﾄ!$A$3:$W$201,3))</f>
        <v/>
      </c>
      <c r="G30" s="92" t="s">
        <v>51</v>
      </c>
      <c r="H30" s="98" t="str">
        <f>IF($C30="","",VLOOKUP($C30,女子ﾃﾞｰﾀ貼付ｼｰﾄ!$A$3:$W$201,22))</f>
        <v/>
      </c>
      <c r="I30" s="90" t="str">
        <f>IF($C30="","",VLOOKUP($C30,女子ﾃﾞｰﾀ貼付ｼｰﾄ!$A$3:$W$201,18))</f>
        <v/>
      </c>
      <c r="J30" s="91" t="str">
        <f>IF($C30="","",VLOOKUP($C30,女子ﾃﾞｰﾀ貼付ｼｰﾄ!$A$3:$W$201,16))</f>
        <v/>
      </c>
      <c r="K30" s="98" t="str">
        <f>IF($C30="","",VLOOKUP($C30,女子ﾃﾞｰﾀ貼付ｼｰﾄ!$A$3:$W$201,12))</f>
        <v/>
      </c>
      <c r="L30" s="216" t="str">
        <f>IF($C30="","",VLOOKUP($C30,女子ﾃﾞｰﾀ貼付ｼｰﾄ!$A$3:$W$201,9))</f>
        <v/>
      </c>
      <c r="M30" s="60"/>
      <c r="N30" s="414"/>
      <c r="O30" s="414"/>
      <c r="P30" s="414"/>
      <c r="Q30" s="62"/>
      <c r="R30" s="61"/>
      <c r="S30" s="63"/>
      <c r="T30" s="61"/>
      <c r="U30" s="59"/>
      <c r="V30" s="81"/>
    </row>
    <row r="31" spans="1:22" s="51" customFormat="1" ht="24.95" customHeight="1">
      <c r="A31" s="73">
        <v>24</v>
      </c>
      <c r="B31" s="131"/>
      <c r="C31" s="58"/>
      <c r="D31" s="92" t="str">
        <f>IF($C31="","",VLOOKUP($C31,女子ﾃﾞｰﾀ貼付ｼｰﾄ!$A$3:$W$201,5))</f>
        <v/>
      </c>
      <c r="E31" s="96" t="str">
        <f>IF($C31="","",VLOOKUP($C31,女子ﾃﾞｰﾀ貼付ｼｰﾄ!$A$3:$W$201,2))</f>
        <v/>
      </c>
      <c r="F31" s="97" t="str">
        <f>IF($C31="","",VLOOKUP($C31,女子ﾃﾞｰﾀ貼付ｼｰﾄ!$A$3:$W$201,3))</f>
        <v/>
      </c>
      <c r="G31" s="92" t="s">
        <v>51</v>
      </c>
      <c r="H31" s="98" t="str">
        <f>IF($C31="","",VLOOKUP($C31,女子ﾃﾞｰﾀ貼付ｼｰﾄ!$A$3:$W$201,22))</f>
        <v/>
      </c>
      <c r="I31" s="90" t="str">
        <f>IF($C31="","",VLOOKUP($C31,女子ﾃﾞｰﾀ貼付ｼｰﾄ!$A$3:$W$201,18))</f>
        <v/>
      </c>
      <c r="J31" s="91" t="str">
        <f>IF($C31="","",VLOOKUP($C31,女子ﾃﾞｰﾀ貼付ｼｰﾄ!$A$3:$W$201,16))</f>
        <v/>
      </c>
      <c r="K31" s="98" t="str">
        <f>IF($C31="","",VLOOKUP($C31,女子ﾃﾞｰﾀ貼付ｼｰﾄ!$A$3:$W$201,12))</f>
        <v/>
      </c>
      <c r="L31" s="216" t="str">
        <f>IF($C31="","",VLOOKUP($C31,女子ﾃﾞｰﾀ貼付ｼｰﾄ!$A$3:$W$201,9))</f>
        <v/>
      </c>
      <c r="M31" s="60"/>
      <c r="N31" s="414"/>
      <c r="O31" s="414"/>
      <c r="P31" s="414"/>
      <c r="Q31" s="62"/>
      <c r="R31" s="61"/>
      <c r="S31" s="63"/>
      <c r="T31" s="61"/>
      <c r="U31" s="59"/>
      <c r="V31" s="81"/>
    </row>
    <row r="32" spans="1:22" s="51" customFormat="1" ht="24.95" customHeight="1">
      <c r="A32" s="73">
        <v>25</v>
      </c>
      <c r="B32" s="131"/>
      <c r="C32" s="58"/>
      <c r="D32" s="92" t="str">
        <f>IF($C32="","",VLOOKUP($C32,女子ﾃﾞｰﾀ貼付ｼｰﾄ!$A$3:$W$201,5))</f>
        <v/>
      </c>
      <c r="E32" s="96" t="str">
        <f>IF($C32="","",VLOOKUP($C32,女子ﾃﾞｰﾀ貼付ｼｰﾄ!$A$3:$W$201,2))</f>
        <v/>
      </c>
      <c r="F32" s="97" t="str">
        <f>IF($C32="","",VLOOKUP($C32,女子ﾃﾞｰﾀ貼付ｼｰﾄ!$A$3:$W$201,3))</f>
        <v/>
      </c>
      <c r="G32" s="92" t="s">
        <v>51</v>
      </c>
      <c r="H32" s="98" t="str">
        <f>IF($C32="","",VLOOKUP($C32,女子ﾃﾞｰﾀ貼付ｼｰﾄ!$A$3:$W$201,22))</f>
        <v/>
      </c>
      <c r="I32" s="90" t="str">
        <f>IF($C32="","",VLOOKUP($C32,女子ﾃﾞｰﾀ貼付ｼｰﾄ!$A$3:$W$201,18))</f>
        <v/>
      </c>
      <c r="J32" s="91" t="str">
        <f>IF($C32="","",VLOOKUP($C32,女子ﾃﾞｰﾀ貼付ｼｰﾄ!$A$3:$W$201,16))</f>
        <v/>
      </c>
      <c r="K32" s="98" t="str">
        <f>IF($C32="","",VLOOKUP($C32,女子ﾃﾞｰﾀ貼付ｼｰﾄ!$A$3:$W$201,12))</f>
        <v/>
      </c>
      <c r="L32" s="216" t="str">
        <f>IF($C32="","",VLOOKUP($C32,女子ﾃﾞｰﾀ貼付ｼｰﾄ!$A$3:$W$201,9))</f>
        <v/>
      </c>
      <c r="M32" s="60"/>
      <c r="N32" s="414"/>
      <c r="O32" s="414"/>
      <c r="P32" s="414"/>
      <c r="Q32" s="62"/>
      <c r="R32" s="61"/>
      <c r="S32" s="63"/>
      <c r="T32" s="61"/>
      <c r="U32" s="59"/>
      <c r="V32" s="81"/>
    </row>
    <row r="33" spans="1:22" s="51" customFormat="1" ht="24.95" customHeight="1">
      <c r="A33" s="73">
        <v>26</v>
      </c>
      <c r="B33" s="131"/>
      <c r="C33" s="58"/>
      <c r="D33" s="92" t="str">
        <f>IF($C33="","",VLOOKUP($C33,女子ﾃﾞｰﾀ貼付ｼｰﾄ!$A$3:$W$201,5))</f>
        <v/>
      </c>
      <c r="E33" s="96" t="str">
        <f>IF($C33="","",VLOOKUP($C33,女子ﾃﾞｰﾀ貼付ｼｰﾄ!$A$3:$W$201,2))</f>
        <v/>
      </c>
      <c r="F33" s="97" t="str">
        <f>IF($C33="","",VLOOKUP($C33,女子ﾃﾞｰﾀ貼付ｼｰﾄ!$A$3:$W$201,3))</f>
        <v/>
      </c>
      <c r="G33" s="92" t="s">
        <v>51</v>
      </c>
      <c r="H33" s="98" t="str">
        <f>IF($C33="","",VLOOKUP($C33,女子ﾃﾞｰﾀ貼付ｼｰﾄ!$A$3:$W$201,22))</f>
        <v/>
      </c>
      <c r="I33" s="90" t="str">
        <f>IF($C33="","",VLOOKUP($C33,女子ﾃﾞｰﾀ貼付ｼｰﾄ!$A$3:$W$201,18))</f>
        <v/>
      </c>
      <c r="J33" s="91" t="str">
        <f>IF($C33="","",VLOOKUP($C33,女子ﾃﾞｰﾀ貼付ｼｰﾄ!$A$3:$W$201,16))</f>
        <v/>
      </c>
      <c r="K33" s="98" t="str">
        <f>IF($C33="","",VLOOKUP($C33,女子ﾃﾞｰﾀ貼付ｼｰﾄ!$A$3:$W$201,12))</f>
        <v/>
      </c>
      <c r="L33" s="216" t="str">
        <f>IF($C33="","",VLOOKUP($C33,女子ﾃﾞｰﾀ貼付ｼｰﾄ!$A$3:$W$201,9))</f>
        <v/>
      </c>
      <c r="M33" s="60"/>
      <c r="N33" s="414"/>
      <c r="O33" s="414"/>
      <c r="P33" s="414"/>
      <c r="Q33" s="62"/>
      <c r="R33" s="61"/>
      <c r="S33" s="63"/>
      <c r="T33" s="61"/>
      <c r="U33" s="59"/>
      <c r="V33" s="81"/>
    </row>
    <row r="34" spans="1:22" s="51" customFormat="1" ht="24.95" customHeight="1">
      <c r="A34" s="73">
        <v>27</v>
      </c>
      <c r="B34" s="131"/>
      <c r="C34" s="58"/>
      <c r="D34" s="92" t="str">
        <f>IF($C34="","",VLOOKUP($C34,女子ﾃﾞｰﾀ貼付ｼｰﾄ!$A$3:$W$201,5))</f>
        <v/>
      </c>
      <c r="E34" s="96" t="str">
        <f>IF($C34="","",VLOOKUP($C34,女子ﾃﾞｰﾀ貼付ｼｰﾄ!$A$3:$W$201,2))</f>
        <v/>
      </c>
      <c r="F34" s="97" t="str">
        <f>IF($C34="","",VLOOKUP($C34,女子ﾃﾞｰﾀ貼付ｼｰﾄ!$A$3:$W$201,3))</f>
        <v/>
      </c>
      <c r="G34" s="92" t="s">
        <v>51</v>
      </c>
      <c r="H34" s="98" t="str">
        <f>IF($C34="","",VLOOKUP($C34,女子ﾃﾞｰﾀ貼付ｼｰﾄ!$A$3:$W$201,22))</f>
        <v/>
      </c>
      <c r="I34" s="90" t="str">
        <f>IF($C34="","",VLOOKUP($C34,女子ﾃﾞｰﾀ貼付ｼｰﾄ!$A$3:$W$201,18))</f>
        <v/>
      </c>
      <c r="J34" s="91" t="str">
        <f>IF($C34="","",VLOOKUP($C34,女子ﾃﾞｰﾀ貼付ｼｰﾄ!$A$3:$W$201,16))</f>
        <v/>
      </c>
      <c r="K34" s="98" t="str">
        <f>IF($C34="","",VLOOKUP($C34,女子ﾃﾞｰﾀ貼付ｼｰﾄ!$A$3:$W$201,12))</f>
        <v/>
      </c>
      <c r="L34" s="216" t="str">
        <f>IF($C34="","",VLOOKUP($C34,女子ﾃﾞｰﾀ貼付ｼｰﾄ!$A$3:$W$201,9))</f>
        <v/>
      </c>
      <c r="M34" s="60"/>
      <c r="N34" s="414"/>
      <c r="O34" s="414"/>
      <c r="P34" s="414"/>
      <c r="Q34" s="62"/>
      <c r="R34" s="61"/>
      <c r="S34" s="63"/>
      <c r="T34" s="61"/>
      <c r="U34" s="59"/>
      <c r="V34" s="81"/>
    </row>
    <row r="35" spans="1:22" s="51" customFormat="1" ht="24.95" customHeight="1">
      <c r="A35" s="73">
        <v>28</v>
      </c>
      <c r="B35" s="131"/>
      <c r="C35" s="58"/>
      <c r="D35" s="92" t="str">
        <f>IF($C35="","",VLOOKUP($C35,女子ﾃﾞｰﾀ貼付ｼｰﾄ!$A$3:$W$201,5))</f>
        <v/>
      </c>
      <c r="E35" s="96" t="str">
        <f>IF($C35="","",VLOOKUP($C35,女子ﾃﾞｰﾀ貼付ｼｰﾄ!$A$3:$W$201,2))</f>
        <v/>
      </c>
      <c r="F35" s="97" t="str">
        <f>IF($C35="","",VLOOKUP($C35,女子ﾃﾞｰﾀ貼付ｼｰﾄ!$A$3:$W$201,3))</f>
        <v/>
      </c>
      <c r="G35" s="92" t="s">
        <v>51</v>
      </c>
      <c r="H35" s="98" t="str">
        <f>IF($C35="","",VLOOKUP($C35,女子ﾃﾞｰﾀ貼付ｼｰﾄ!$A$3:$W$201,22))</f>
        <v/>
      </c>
      <c r="I35" s="90" t="str">
        <f>IF($C35="","",VLOOKUP($C35,女子ﾃﾞｰﾀ貼付ｼｰﾄ!$A$3:$W$201,18))</f>
        <v/>
      </c>
      <c r="J35" s="91" t="str">
        <f>IF($C35="","",VLOOKUP($C35,女子ﾃﾞｰﾀ貼付ｼｰﾄ!$A$3:$W$201,16))</f>
        <v/>
      </c>
      <c r="K35" s="98" t="str">
        <f>IF($C35="","",VLOOKUP($C35,女子ﾃﾞｰﾀ貼付ｼｰﾄ!$A$3:$W$201,12))</f>
        <v/>
      </c>
      <c r="L35" s="216" t="str">
        <f>IF($C35="","",VLOOKUP($C35,女子ﾃﾞｰﾀ貼付ｼｰﾄ!$A$3:$W$201,9))</f>
        <v/>
      </c>
      <c r="M35" s="60"/>
      <c r="N35" s="414"/>
      <c r="O35" s="414"/>
      <c r="P35" s="414"/>
      <c r="Q35" s="62"/>
      <c r="R35" s="61"/>
      <c r="S35" s="63"/>
      <c r="T35" s="61"/>
      <c r="U35" s="59"/>
      <c r="V35" s="81"/>
    </row>
    <row r="36" spans="1:22" s="51" customFormat="1" ht="24.95" customHeight="1">
      <c r="A36" s="73">
        <v>29</v>
      </c>
      <c r="B36" s="131"/>
      <c r="C36" s="58"/>
      <c r="D36" s="92" t="str">
        <f>IF($C36="","",VLOOKUP($C36,女子ﾃﾞｰﾀ貼付ｼｰﾄ!$A$3:$W$201,5))</f>
        <v/>
      </c>
      <c r="E36" s="96" t="str">
        <f>IF($C36="","",VLOOKUP($C36,女子ﾃﾞｰﾀ貼付ｼｰﾄ!$A$3:$W$201,2))</f>
        <v/>
      </c>
      <c r="F36" s="97" t="str">
        <f>IF($C36="","",VLOOKUP($C36,女子ﾃﾞｰﾀ貼付ｼｰﾄ!$A$3:$W$201,3))</f>
        <v/>
      </c>
      <c r="G36" s="92" t="s">
        <v>51</v>
      </c>
      <c r="H36" s="98" t="str">
        <f>IF($C36="","",VLOOKUP($C36,女子ﾃﾞｰﾀ貼付ｼｰﾄ!$A$3:$W$201,22))</f>
        <v/>
      </c>
      <c r="I36" s="90" t="str">
        <f>IF($C36="","",VLOOKUP($C36,女子ﾃﾞｰﾀ貼付ｼｰﾄ!$A$3:$W$201,18))</f>
        <v/>
      </c>
      <c r="J36" s="91" t="str">
        <f>IF($C36="","",VLOOKUP($C36,女子ﾃﾞｰﾀ貼付ｼｰﾄ!$A$3:$W$201,16))</f>
        <v/>
      </c>
      <c r="K36" s="98" t="str">
        <f>IF($C36="","",VLOOKUP($C36,女子ﾃﾞｰﾀ貼付ｼｰﾄ!$A$3:$W$201,12))</f>
        <v/>
      </c>
      <c r="L36" s="216" t="str">
        <f>IF($C36="","",VLOOKUP($C36,女子ﾃﾞｰﾀ貼付ｼｰﾄ!$A$3:$W$201,9))</f>
        <v/>
      </c>
      <c r="M36" s="60"/>
      <c r="N36" s="414"/>
      <c r="O36" s="414"/>
      <c r="P36" s="414"/>
      <c r="Q36" s="62"/>
      <c r="R36" s="61"/>
      <c r="S36" s="63"/>
      <c r="T36" s="61"/>
      <c r="U36" s="59"/>
      <c r="V36" s="81"/>
    </row>
    <row r="37" spans="1:22" s="51" customFormat="1" ht="24.95" customHeight="1">
      <c r="A37" s="73">
        <v>30</v>
      </c>
      <c r="B37" s="131"/>
      <c r="C37" s="58"/>
      <c r="D37" s="92" t="str">
        <f>IF($C37="","",VLOOKUP($C37,女子ﾃﾞｰﾀ貼付ｼｰﾄ!$A$3:$W$201,5))</f>
        <v/>
      </c>
      <c r="E37" s="96" t="str">
        <f>IF($C37="","",VLOOKUP($C37,女子ﾃﾞｰﾀ貼付ｼｰﾄ!$A$3:$W$201,2))</f>
        <v/>
      </c>
      <c r="F37" s="97" t="str">
        <f>IF($C37="","",VLOOKUP($C37,女子ﾃﾞｰﾀ貼付ｼｰﾄ!$A$3:$W$201,3))</f>
        <v/>
      </c>
      <c r="G37" s="92" t="s">
        <v>51</v>
      </c>
      <c r="H37" s="98" t="str">
        <f>IF($C37="","",VLOOKUP($C37,女子ﾃﾞｰﾀ貼付ｼｰﾄ!$A$3:$W$201,22))</f>
        <v/>
      </c>
      <c r="I37" s="90" t="str">
        <f>IF($C37="","",VLOOKUP($C37,女子ﾃﾞｰﾀ貼付ｼｰﾄ!$A$3:$W$201,18))</f>
        <v/>
      </c>
      <c r="J37" s="91" t="str">
        <f>IF($C37="","",VLOOKUP($C37,女子ﾃﾞｰﾀ貼付ｼｰﾄ!$A$3:$W$201,16))</f>
        <v/>
      </c>
      <c r="K37" s="98" t="str">
        <f>IF($C37="","",VLOOKUP($C37,女子ﾃﾞｰﾀ貼付ｼｰﾄ!$A$3:$W$201,12))</f>
        <v/>
      </c>
      <c r="L37" s="216" t="str">
        <f>IF($C37="","",VLOOKUP($C37,女子ﾃﾞｰﾀ貼付ｼｰﾄ!$A$3:$W$201,9))</f>
        <v/>
      </c>
      <c r="M37" s="60"/>
      <c r="N37" s="414"/>
      <c r="O37" s="414"/>
      <c r="P37" s="414"/>
      <c r="Q37" s="62"/>
      <c r="R37" s="61"/>
      <c r="S37" s="63"/>
      <c r="T37" s="61"/>
      <c r="U37" s="59"/>
      <c r="V37" s="81"/>
    </row>
    <row r="38" spans="1:22" s="51" customFormat="1" ht="24.95" customHeight="1">
      <c r="A38" s="73">
        <v>31</v>
      </c>
      <c r="B38" s="131"/>
      <c r="C38" s="58"/>
      <c r="D38" s="92" t="str">
        <f>IF($C38="","",VLOOKUP($C38,女子ﾃﾞｰﾀ貼付ｼｰﾄ!$A$3:$W$201,5))</f>
        <v/>
      </c>
      <c r="E38" s="96" t="str">
        <f>IF($C38="","",VLOOKUP($C38,女子ﾃﾞｰﾀ貼付ｼｰﾄ!$A$3:$W$201,2))</f>
        <v/>
      </c>
      <c r="F38" s="97" t="str">
        <f>IF($C38="","",VLOOKUP($C38,女子ﾃﾞｰﾀ貼付ｼｰﾄ!$A$3:$W$201,3))</f>
        <v/>
      </c>
      <c r="G38" s="92" t="s">
        <v>51</v>
      </c>
      <c r="H38" s="98" t="str">
        <f>IF($C38="","",VLOOKUP($C38,女子ﾃﾞｰﾀ貼付ｼｰﾄ!$A$3:$W$201,22))</f>
        <v/>
      </c>
      <c r="I38" s="90" t="str">
        <f>IF($C38="","",VLOOKUP($C38,女子ﾃﾞｰﾀ貼付ｼｰﾄ!$A$3:$W$201,18))</f>
        <v/>
      </c>
      <c r="J38" s="91" t="str">
        <f>IF($C38="","",VLOOKUP($C38,女子ﾃﾞｰﾀ貼付ｼｰﾄ!$A$3:$W$201,16))</f>
        <v/>
      </c>
      <c r="K38" s="98" t="str">
        <f>IF($C38="","",VLOOKUP($C38,女子ﾃﾞｰﾀ貼付ｼｰﾄ!$A$3:$W$201,12))</f>
        <v/>
      </c>
      <c r="L38" s="216" t="str">
        <f>IF($C38="","",VLOOKUP($C38,女子ﾃﾞｰﾀ貼付ｼｰﾄ!$A$3:$W$201,9))</f>
        <v/>
      </c>
      <c r="M38" s="60"/>
      <c r="N38" s="414"/>
      <c r="O38" s="414"/>
      <c r="P38" s="414"/>
      <c r="Q38" s="62"/>
      <c r="R38" s="61"/>
      <c r="S38" s="63"/>
      <c r="T38" s="61"/>
      <c r="U38" s="59"/>
      <c r="V38" s="81"/>
    </row>
    <row r="39" spans="1:22" s="51" customFormat="1" ht="24.95" customHeight="1">
      <c r="A39" s="73">
        <v>32</v>
      </c>
      <c r="B39" s="131"/>
      <c r="C39" s="58"/>
      <c r="D39" s="92" t="str">
        <f>IF($C39="","",VLOOKUP($C39,女子ﾃﾞｰﾀ貼付ｼｰﾄ!$A$3:$W$201,5))</f>
        <v/>
      </c>
      <c r="E39" s="96" t="str">
        <f>IF($C39="","",VLOOKUP($C39,女子ﾃﾞｰﾀ貼付ｼｰﾄ!$A$3:$W$201,2))</f>
        <v/>
      </c>
      <c r="F39" s="97" t="str">
        <f>IF($C39="","",VLOOKUP($C39,女子ﾃﾞｰﾀ貼付ｼｰﾄ!$A$3:$W$201,3))</f>
        <v/>
      </c>
      <c r="G39" s="92" t="s">
        <v>51</v>
      </c>
      <c r="H39" s="98" t="str">
        <f>IF($C39="","",VLOOKUP($C39,女子ﾃﾞｰﾀ貼付ｼｰﾄ!$A$3:$W$201,22))</f>
        <v/>
      </c>
      <c r="I39" s="90" t="str">
        <f>IF($C39="","",VLOOKUP($C39,女子ﾃﾞｰﾀ貼付ｼｰﾄ!$A$3:$W$201,18))</f>
        <v/>
      </c>
      <c r="J39" s="91" t="str">
        <f>IF($C39="","",VLOOKUP($C39,女子ﾃﾞｰﾀ貼付ｼｰﾄ!$A$3:$W$201,16))</f>
        <v/>
      </c>
      <c r="K39" s="98" t="str">
        <f>IF($C39="","",VLOOKUP($C39,女子ﾃﾞｰﾀ貼付ｼｰﾄ!$A$3:$W$201,12))</f>
        <v/>
      </c>
      <c r="L39" s="216" t="str">
        <f>IF($C39="","",VLOOKUP($C39,女子ﾃﾞｰﾀ貼付ｼｰﾄ!$A$3:$W$201,9))</f>
        <v/>
      </c>
      <c r="M39" s="60"/>
      <c r="N39" s="414"/>
      <c r="O39" s="414"/>
      <c r="P39" s="414"/>
      <c r="Q39" s="62"/>
      <c r="R39" s="61"/>
      <c r="S39" s="63"/>
      <c r="T39" s="61"/>
      <c r="U39" s="59"/>
      <c r="V39" s="81"/>
    </row>
    <row r="40" spans="1:22" s="51" customFormat="1" ht="24.95" customHeight="1">
      <c r="A40" s="73">
        <v>33</v>
      </c>
      <c r="B40" s="131"/>
      <c r="C40" s="58"/>
      <c r="D40" s="92" t="str">
        <f>IF($C40="","",VLOOKUP($C40,女子ﾃﾞｰﾀ貼付ｼｰﾄ!$A$3:$W$201,5))</f>
        <v/>
      </c>
      <c r="E40" s="96" t="str">
        <f>IF($C40="","",VLOOKUP($C40,女子ﾃﾞｰﾀ貼付ｼｰﾄ!$A$3:$W$201,2))</f>
        <v/>
      </c>
      <c r="F40" s="97" t="str">
        <f>IF($C40="","",VLOOKUP($C40,女子ﾃﾞｰﾀ貼付ｼｰﾄ!$A$3:$W$201,3))</f>
        <v/>
      </c>
      <c r="G40" s="92" t="s">
        <v>51</v>
      </c>
      <c r="H40" s="98" t="str">
        <f>IF($C40="","",VLOOKUP($C40,女子ﾃﾞｰﾀ貼付ｼｰﾄ!$A$3:$W$201,22))</f>
        <v/>
      </c>
      <c r="I40" s="90" t="str">
        <f>IF($C40="","",VLOOKUP($C40,女子ﾃﾞｰﾀ貼付ｼｰﾄ!$A$3:$W$201,18))</f>
        <v/>
      </c>
      <c r="J40" s="91" t="str">
        <f>IF($C40="","",VLOOKUP($C40,女子ﾃﾞｰﾀ貼付ｼｰﾄ!$A$3:$W$201,16))</f>
        <v/>
      </c>
      <c r="K40" s="98" t="str">
        <f>IF($C40="","",VLOOKUP($C40,女子ﾃﾞｰﾀ貼付ｼｰﾄ!$A$3:$W$201,12))</f>
        <v/>
      </c>
      <c r="L40" s="216" t="str">
        <f>IF($C40="","",VLOOKUP($C40,女子ﾃﾞｰﾀ貼付ｼｰﾄ!$A$3:$W$201,9))</f>
        <v/>
      </c>
      <c r="M40" s="60"/>
      <c r="N40" s="414"/>
      <c r="O40" s="414"/>
      <c r="P40" s="414"/>
      <c r="Q40" s="62"/>
      <c r="R40" s="61"/>
      <c r="S40" s="63"/>
      <c r="T40" s="61"/>
      <c r="U40" s="59"/>
      <c r="V40" s="81"/>
    </row>
    <row r="41" spans="1:22" s="51" customFormat="1" ht="24.95" customHeight="1">
      <c r="A41" s="73">
        <v>34</v>
      </c>
      <c r="B41" s="131"/>
      <c r="C41" s="58"/>
      <c r="D41" s="92" t="str">
        <f>IF($C41="","",VLOOKUP($C41,女子ﾃﾞｰﾀ貼付ｼｰﾄ!$A$3:$W$201,5))</f>
        <v/>
      </c>
      <c r="E41" s="96" t="str">
        <f>IF($C41="","",VLOOKUP($C41,女子ﾃﾞｰﾀ貼付ｼｰﾄ!$A$3:$W$201,2))</f>
        <v/>
      </c>
      <c r="F41" s="97" t="str">
        <f>IF($C41="","",VLOOKUP($C41,女子ﾃﾞｰﾀ貼付ｼｰﾄ!$A$3:$W$201,3))</f>
        <v/>
      </c>
      <c r="G41" s="92" t="s">
        <v>51</v>
      </c>
      <c r="H41" s="98" t="str">
        <f>IF($C41="","",VLOOKUP($C41,女子ﾃﾞｰﾀ貼付ｼｰﾄ!$A$3:$W$201,22))</f>
        <v/>
      </c>
      <c r="I41" s="90" t="str">
        <f>IF($C41="","",VLOOKUP($C41,女子ﾃﾞｰﾀ貼付ｼｰﾄ!$A$3:$W$201,18))</f>
        <v/>
      </c>
      <c r="J41" s="91" t="str">
        <f>IF($C41="","",VLOOKUP($C41,女子ﾃﾞｰﾀ貼付ｼｰﾄ!$A$3:$W$201,16))</f>
        <v/>
      </c>
      <c r="K41" s="98" t="str">
        <f>IF($C41="","",VLOOKUP($C41,女子ﾃﾞｰﾀ貼付ｼｰﾄ!$A$3:$W$201,12))</f>
        <v/>
      </c>
      <c r="L41" s="216" t="str">
        <f>IF($C41="","",VLOOKUP($C41,女子ﾃﾞｰﾀ貼付ｼｰﾄ!$A$3:$W$201,9))</f>
        <v/>
      </c>
      <c r="M41" s="60"/>
      <c r="N41" s="414"/>
      <c r="O41" s="414"/>
      <c r="P41" s="414"/>
      <c r="Q41" s="62"/>
      <c r="R41" s="61"/>
      <c r="S41" s="63"/>
      <c r="T41" s="61"/>
      <c r="U41" s="59"/>
      <c r="V41" s="81"/>
    </row>
    <row r="42" spans="1:22" s="51" customFormat="1" ht="24.95" customHeight="1">
      <c r="A42" s="73">
        <v>35</v>
      </c>
      <c r="B42" s="131"/>
      <c r="C42" s="58"/>
      <c r="D42" s="92" t="str">
        <f>IF($C42="","",VLOOKUP($C42,女子ﾃﾞｰﾀ貼付ｼｰﾄ!$A$3:$W$201,5))</f>
        <v/>
      </c>
      <c r="E42" s="96" t="str">
        <f>IF($C42="","",VLOOKUP($C42,女子ﾃﾞｰﾀ貼付ｼｰﾄ!$A$3:$W$201,2))</f>
        <v/>
      </c>
      <c r="F42" s="97" t="str">
        <f>IF($C42="","",VLOOKUP($C42,女子ﾃﾞｰﾀ貼付ｼｰﾄ!$A$3:$W$201,3))</f>
        <v/>
      </c>
      <c r="G42" s="92" t="s">
        <v>51</v>
      </c>
      <c r="H42" s="98" t="str">
        <f>IF($C42="","",VLOOKUP($C42,女子ﾃﾞｰﾀ貼付ｼｰﾄ!$A$3:$W$201,22))</f>
        <v/>
      </c>
      <c r="I42" s="90" t="str">
        <f>IF($C42="","",VLOOKUP($C42,女子ﾃﾞｰﾀ貼付ｼｰﾄ!$A$3:$W$201,18))</f>
        <v/>
      </c>
      <c r="J42" s="91" t="str">
        <f>IF($C42="","",VLOOKUP($C42,女子ﾃﾞｰﾀ貼付ｼｰﾄ!$A$3:$W$201,16))</f>
        <v/>
      </c>
      <c r="K42" s="98" t="str">
        <f>IF($C42="","",VLOOKUP($C42,女子ﾃﾞｰﾀ貼付ｼｰﾄ!$A$3:$W$201,12))</f>
        <v/>
      </c>
      <c r="L42" s="216" t="str">
        <f>IF($C42="","",VLOOKUP($C42,女子ﾃﾞｰﾀ貼付ｼｰﾄ!$A$3:$W$201,9))</f>
        <v/>
      </c>
      <c r="M42" s="60"/>
      <c r="N42" s="414"/>
      <c r="O42" s="414"/>
      <c r="P42" s="414"/>
      <c r="Q42" s="62"/>
      <c r="R42" s="61"/>
      <c r="S42" s="63"/>
      <c r="T42" s="61"/>
      <c r="U42" s="59"/>
      <c r="V42" s="81"/>
    </row>
    <row r="43" spans="1:22" s="51" customFormat="1" ht="24.95" customHeight="1">
      <c r="A43" s="73">
        <v>36</v>
      </c>
      <c r="B43" s="131"/>
      <c r="C43" s="58"/>
      <c r="D43" s="92" t="str">
        <f>IF($C43="","",VLOOKUP($C43,女子ﾃﾞｰﾀ貼付ｼｰﾄ!$A$3:$W$201,5))</f>
        <v/>
      </c>
      <c r="E43" s="96" t="str">
        <f>IF($C43="","",VLOOKUP($C43,女子ﾃﾞｰﾀ貼付ｼｰﾄ!$A$3:$W$201,2))</f>
        <v/>
      </c>
      <c r="F43" s="97" t="str">
        <f>IF($C43="","",VLOOKUP($C43,女子ﾃﾞｰﾀ貼付ｼｰﾄ!$A$3:$W$201,3))</f>
        <v/>
      </c>
      <c r="G43" s="92" t="s">
        <v>51</v>
      </c>
      <c r="H43" s="98" t="str">
        <f>IF($C43="","",VLOOKUP($C43,女子ﾃﾞｰﾀ貼付ｼｰﾄ!$A$3:$W$201,22))</f>
        <v/>
      </c>
      <c r="I43" s="90" t="str">
        <f>IF($C43="","",VLOOKUP($C43,女子ﾃﾞｰﾀ貼付ｼｰﾄ!$A$3:$W$201,18))</f>
        <v/>
      </c>
      <c r="J43" s="91" t="str">
        <f>IF($C43="","",VLOOKUP($C43,女子ﾃﾞｰﾀ貼付ｼｰﾄ!$A$3:$W$201,16))</f>
        <v/>
      </c>
      <c r="K43" s="98" t="str">
        <f>IF($C43="","",VLOOKUP($C43,女子ﾃﾞｰﾀ貼付ｼｰﾄ!$A$3:$W$201,12))</f>
        <v/>
      </c>
      <c r="L43" s="216" t="str">
        <f>IF($C43="","",VLOOKUP($C43,女子ﾃﾞｰﾀ貼付ｼｰﾄ!$A$3:$W$201,9))</f>
        <v/>
      </c>
      <c r="M43" s="60"/>
      <c r="N43" s="414"/>
      <c r="O43" s="414"/>
      <c r="P43" s="414"/>
      <c r="Q43" s="62"/>
      <c r="R43" s="61"/>
      <c r="S43" s="63"/>
      <c r="T43" s="61"/>
      <c r="U43" s="59"/>
      <c r="V43" s="81"/>
    </row>
    <row r="44" spans="1:22" s="51" customFormat="1" ht="24.95" customHeight="1">
      <c r="A44" s="73">
        <v>37</v>
      </c>
      <c r="B44" s="131"/>
      <c r="C44" s="58"/>
      <c r="D44" s="92" t="str">
        <f>IF($C44="","",VLOOKUP($C44,女子ﾃﾞｰﾀ貼付ｼｰﾄ!$A$3:$W$201,5))</f>
        <v/>
      </c>
      <c r="E44" s="96" t="str">
        <f>IF($C44="","",VLOOKUP($C44,女子ﾃﾞｰﾀ貼付ｼｰﾄ!$A$3:$W$201,2))</f>
        <v/>
      </c>
      <c r="F44" s="97" t="str">
        <f>IF($C44="","",VLOOKUP($C44,女子ﾃﾞｰﾀ貼付ｼｰﾄ!$A$3:$W$201,3))</f>
        <v/>
      </c>
      <c r="G44" s="92" t="s">
        <v>51</v>
      </c>
      <c r="H44" s="98" t="str">
        <f>IF($C44="","",VLOOKUP($C44,女子ﾃﾞｰﾀ貼付ｼｰﾄ!$A$3:$W$201,22))</f>
        <v/>
      </c>
      <c r="I44" s="90" t="str">
        <f>IF($C44="","",VLOOKUP($C44,女子ﾃﾞｰﾀ貼付ｼｰﾄ!$A$3:$W$201,18))</f>
        <v/>
      </c>
      <c r="J44" s="91" t="str">
        <f>IF($C44="","",VLOOKUP($C44,女子ﾃﾞｰﾀ貼付ｼｰﾄ!$A$3:$W$201,16))</f>
        <v/>
      </c>
      <c r="K44" s="98" t="str">
        <f>IF($C44="","",VLOOKUP($C44,女子ﾃﾞｰﾀ貼付ｼｰﾄ!$A$3:$W$201,12))</f>
        <v/>
      </c>
      <c r="L44" s="216" t="str">
        <f>IF($C44="","",VLOOKUP($C44,女子ﾃﾞｰﾀ貼付ｼｰﾄ!$A$3:$W$201,9))</f>
        <v/>
      </c>
      <c r="M44" s="60"/>
      <c r="N44" s="414"/>
      <c r="O44" s="414"/>
      <c r="P44" s="414"/>
      <c r="Q44" s="62"/>
      <c r="R44" s="61"/>
      <c r="S44" s="63"/>
      <c r="T44" s="61"/>
      <c r="U44" s="59"/>
      <c r="V44" s="81"/>
    </row>
    <row r="45" spans="1:22" s="51" customFormat="1" ht="24.95" customHeight="1">
      <c r="A45" s="73">
        <v>38</v>
      </c>
      <c r="B45" s="131"/>
      <c r="C45" s="58"/>
      <c r="D45" s="92" t="str">
        <f>IF($C45="","",VLOOKUP($C45,女子ﾃﾞｰﾀ貼付ｼｰﾄ!$A$3:$W$201,5))</f>
        <v/>
      </c>
      <c r="E45" s="96" t="str">
        <f>IF($C45="","",VLOOKUP($C45,女子ﾃﾞｰﾀ貼付ｼｰﾄ!$A$3:$W$201,2))</f>
        <v/>
      </c>
      <c r="F45" s="97" t="str">
        <f>IF($C45="","",VLOOKUP($C45,女子ﾃﾞｰﾀ貼付ｼｰﾄ!$A$3:$W$201,3))</f>
        <v/>
      </c>
      <c r="G45" s="92" t="s">
        <v>51</v>
      </c>
      <c r="H45" s="98" t="str">
        <f>IF($C45="","",VLOOKUP($C45,女子ﾃﾞｰﾀ貼付ｼｰﾄ!$A$3:$W$201,22))</f>
        <v/>
      </c>
      <c r="I45" s="90" t="str">
        <f>IF($C45="","",VLOOKUP($C45,女子ﾃﾞｰﾀ貼付ｼｰﾄ!$A$3:$W$201,18))</f>
        <v/>
      </c>
      <c r="J45" s="91" t="str">
        <f>IF($C45="","",VLOOKUP($C45,女子ﾃﾞｰﾀ貼付ｼｰﾄ!$A$3:$W$201,16))</f>
        <v/>
      </c>
      <c r="K45" s="98" t="str">
        <f>IF($C45="","",VLOOKUP($C45,女子ﾃﾞｰﾀ貼付ｼｰﾄ!$A$3:$W$201,12))</f>
        <v/>
      </c>
      <c r="L45" s="216" t="str">
        <f>IF($C45="","",VLOOKUP($C45,女子ﾃﾞｰﾀ貼付ｼｰﾄ!$A$3:$W$201,9))</f>
        <v/>
      </c>
      <c r="M45" s="60"/>
      <c r="N45" s="414"/>
      <c r="O45" s="414"/>
      <c r="P45" s="414"/>
      <c r="Q45" s="62"/>
      <c r="R45" s="61"/>
      <c r="S45" s="63"/>
      <c r="T45" s="61"/>
      <c r="U45" s="59"/>
      <c r="V45" s="81"/>
    </row>
    <row r="46" spans="1:22" s="51" customFormat="1" ht="24.95" customHeight="1">
      <c r="A46" s="73">
        <v>39</v>
      </c>
      <c r="B46" s="131"/>
      <c r="C46" s="58"/>
      <c r="D46" s="92" t="str">
        <f>IF($C46="","",VLOOKUP($C46,女子ﾃﾞｰﾀ貼付ｼｰﾄ!$A$3:$W$201,5))</f>
        <v/>
      </c>
      <c r="E46" s="96" t="str">
        <f>IF($C46="","",VLOOKUP($C46,女子ﾃﾞｰﾀ貼付ｼｰﾄ!$A$3:$W$201,2))</f>
        <v/>
      </c>
      <c r="F46" s="97" t="str">
        <f>IF($C46="","",VLOOKUP($C46,女子ﾃﾞｰﾀ貼付ｼｰﾄ!$A$3:$W$201,3))</f>
        <v/>
      </c>
      <c r="G46" s="92" t="s">
        <v>51</v>
      </c>
      <c r="H46" s="98" t="str">
        <f>IF($C46="","",VLOOKUP($C46,女子ﾃﾞｰﾀ貼付ｼｰﾄ!$A$3:$W$201,22))</f>
        <v/>
      </c>
      <c r="I46" s="90" t="str">
        <f>IF($C46="","",VLOOKUP($C46,女子ﾃﾞｰﾀ貼付ｼｰﾄ!$A$3:$W$201,18))</f>
        <v/>
      </c>
      <c r="J46" s="91" t="str">
        <f>IF($C46="","",VLOOKUP($C46,女子ﾃﾞｰﾀ貼付ｼｰﾄ!$A$3:$W$201,16))</f>
        <v/>
      </c>
      <c r="K46" s="98" t="str">
        <f>IF($C46="","",VLOOKUP($C46,女子ﾃﾞｰﾀ貼付ｼｰﾄ!$A$3:$W$201,12))</f>
        <v/>
      </c>
      <c r="L46" s="216" t="str">
        <f>IF($C46="","",VLOOKUP($C46,女子ﾃﾞｰﾀ貼付ｼｰﾄ!$A$3:$W$201,9))</f>
        <v/>
      </c>
      <c r="M46" s="60"/>
      <c r="N46" s="414"/>
      <c r="O46" s="414"/>
      <c r="P46" s="414"/>
      <c r="Q46" s="62"/>
      <c r="R46" s="61"/>
      <c r="S46" s="63"/>
      <c r="T46" s="61"/>
      <c r="U46" s="59"/>
      <c r="V46" s="81"/>
    </row>
    <row r="47" spans="1:22" s="51" customFormat="1" ht="24.95" customHeight="1">
      <c r="A47" s="73">
        <v>40</v>
      </c>
      <c r="B47" s="131"/>
      <c r="C47" s="58"/>
      <c r="D47" s="92" t="str">
        <f>IF($C47="","",VLOOKUP($C47,女子ﾃﾞｰﾀ貼付ｼｰﾄ!$A$3:$W$201,5))</f>
        <v/>
      </c>
      <c r="E47" s="96" t="str">
        <f>IF($C47="","",VLOOKUP($C47,女子ﾃﾞｰﾀ貼付ｼｰﾄ!$A$3:$W$201,2))</f>
        <v/>
      </c>
      <c r="F47" s="97" t="str">
        <f>IF($C47="","",VLOOKUP($C47,女子ﾃﾞｰﾀ貼付ｼｰﾄ!$A$3:$W$201,3))</f>
        <v/>
      </c>
      <c r="G47" s="92" t="s">
        <v>51</v>
      </c>
      <c r="H47" s="98" t="str">
        <f>IF($C47="","",VLOOKUP($C47,女子ﾃﾞｰﾀ貼付ｼｰﾄ!$A$3:$W$201,22))</f>
        <v/>
      </c>
      <c r="I47" s="90" t="str">
        <f>IF($C47="","",VLOOKUP($C47,女子ﾃﾞｰﾀ貼付ｼｰﾄ!$A$3:$W$201,18))</f>
        <v/>
      </c>
      <c r="J47" s="91" t="str">
        <f>IF($C47="","",VLOOKUP($C47,女子ﾃﾞｰﾀ貼付ｼｰﾄ!$A$3:$W$201,16))</f>
        <v/>
      </c>
      <c r="K47" s="98" t="str">
        <f>IF($C47="","",VLOOKUP($C47,女子ﾃﾞｰﾀ貼付ｼｰﾄ!$A$3:$W$201,12))</f>
        <v/>
      </c>
      <c r="L47" s="216" t="str">
        <f>IF($C47="","",VLOOKUP($C47,女子ﾃﾞｰﾀ貼付ｼｰﾄ!$A$3:$W$201,9))</f>
        <v/>
      </c>
      <c r="M47" s="60"/>
      <c r="N47" s="414"/>
      <c r="O47" s="414"/>
      <c r="P47" s="414"/>
      <c r="Q47" s="62"/>
      <c r="R47" s="61"/>
      <c r="S47" s="63"/>
      <c r="T47" s="61"/>
      <c r="U47" s="59"/>
      <c r="V47" s="81"/>
    </row>
    <row r="48" spans="1:22" ht="15" customHeight="1">
      <c r="A48" s="15"/>
      <c r="B48" s="15"/>
      <c r="C48" s="15"/>
      <c r="D48" s="15"/>
      <c r="E48" s="15"/>
      <c r="F48" s="15"/>
      <c r="G48" s="15"/>
      <c r="H48" s="245"/>
      <c r="I48" s="245"/>
      <c r="J48" s="245"/>
      <c r="K48" s="245"/>
      <c r="L48" s="15"/>
      <c r="M48" s="15"/>
      <c r="N48" s="15"/>
      <c r="O48" s="15"/>
      <c r="P48" s="15"/>
      <c r="Q48" s="15"/>
      <c r="R48" s="15"/>
      <c r="S48" s="15"/>
    </row>
    <row r="49" spans="1:18" s="16" customFormat="1" ht="14.25">
      <c r="A49" s="16" t="s">
        <v>21</v>
      </c>
      <c r="H49" s="16" t="s">
        <v>374</v>
      </c>
      <c r="K49" s="17"/>
      <c r="L49" s="197" t="s">
        <v>607</v>
      </c>
      <c r="M49" s="18">
        <v>2000</v>
      </c>
      <c r="N49" s="19"/>
      <c r="O49" s="69" t="s">
        <v>22</v>
      </c>
      <c r="P49" s="20"/>
      <c r="Q49" s="21">
        <f>N49*M49</f>
        <v>0</v>
      </c>
      <c r="R49" s="22"/>
    </row>
    <row r="50" spans="1:18" s="16" customFormat="1" ht="14.25">
      <c r="A50" s="16" t="s">
        <v>399</v>
      </c>
      <c r="D50" s="166"/>
      <c r="E50" s="166"/>
      <c r="L50" s="197"/>
      <c r="N50" s="23"/>
      <c r="O50" s="69"/>
      <c r="P50" s="24"/>
      <c r="R50" s="23"/>
    </row>
    <row r="51" spans="1:18" s="16" customFormat="1" ht="14.25">
      <c r="A51" s="16" t="s">
        <v>400</v>
      </c>
      <c r="D51" s="166"/>
      <c r="E51" s="166"/>
      <c r="I51" s="16" t="s">
        <v>375</v>
      </c>
      <c r="L51" s="197" t="s">
        <v>115</v>
      </c>
      <c r="M51" s="18">
        <v>1500</v>
      </c>
      <c r="N51" s="19"/>
      <c r="O51" s="69" t="s">
        <v>22</v>
      </c>
      <c r="P51" s="20"/>
      <c r="Q51" s="21">
        <f>N51*M51</f>
        <v>0</v>
      </c>
      <c r="R51" s="22"/>
    </row>
    <row r="52" spans="1:18" s="16" customFormat="1" ht="14.25">
      <c r="A52" s="237" t="s">
        <v>650</v>
      </c>
      <c r="B52" s="237"/>
      <c r="C52" s="237"/>
      <c r="D52" s="166"/>
      <c r="E52" s="166"/>
      <c r="I52" s="16" t="s">
        <v>376</v>
      </c>
      <c r="L52" s="197"/>
      <c r="N52" s="23"/>
      <c r="O52" s="69"/>
      <c r="P52" s="24"/>
      <c r="R52" s="23"/>
    </row>
    <row r="53" spans="1:18" s="16" customFormat="1" ht="14.25">
      <c r="A53" s="237" t="s">
        <v>645</v>
      </c>
      <c r="B53" s="237"/>
      <c r="C53" s="237"/>
      <c r="D53" s="166"/>
      <c r="E53" s="166"/>
      <c r="I53" s="119"/>
      <c r="J53" s="119"/>
      <c r="L53" s="197" t="s">
        <v>116</v>
      </c>
      <c r="M53" s="18">
        <v>1000</v>
      </c>
      <c r="N53" s="19"/>
      <c r="O53" s="69" t="s">
        <v>22</v>
      </c>
      <c r="P53" s="20"/>
      <c r="Q53" s="21">
        <f>N53*M53</f>
        <v>0</v>
      </c>
      <c r="R53" s="22"/>
    </row>
    <row r="54" spans="1:18" s="16" customFormat="1" ht="14.25">
      <c r="A54" s="237" t="s">
        <v>291</v>
      </c>
      <c r="B54" s="237"/>
      <c r="C54" s="237"/>
      <c r="D54" s="166"/>
      <c r="E54" s="206"/>
      <c r="H54" s="70"/>
      <c r="I54" s="19" t="s">
        <v>377</v>
      </c>
      <c r="J54" s="19" t="s">
        <v>378</v>
      </c>
      <c r="K54" s="232"/>
      <c r="L54" s="207"/>
      <c r="N54" s="23"/>
      <c r="O54" s="69"/>
      <c r="P54" s="26"/>
      <c r="R54" s="23"/>
    </row>
    <row r="55" spans="1:18" s="16" customFormat="1" ht="14.25">
      <c r="A55" s="237" t="s">
        <v>292</v>
      </c>
      <c r="B55" s="237"/>
      <c r="C55" s="237"/>
      <c r="D55" s="206"/>
      <c r="E55" s="209"/>
      <c r="F55" s="25"/>
      <c r="G55" s="25"/>
      <c r="I55" s="233" t="s">
        <v>383</v>
      </c>
      <c r="J55" s="234" t="s">
        <v>379</v>
      </c>
      <c r="K55" s="29"/>
      <c r="L55" s="210" t="s">
        <v>117</v>
      </c>
      <c r="M55" s="18">
        <v>3000</v>
      </c>
      <c r="N55" s="19"/>
      <c r="O55" s="69" t="s">
        <v>22</v>
      </c>
      <c r="P55" s="20"/>
      <c r="Q55" s="21">
        <f>N55*M55</f>
        <v>0</v>
      </c>
      <c r="R55" s="22"/>
    </row>
    <row r="56" spans="1:18" s="16" customFormat="1" ht="14.25">
      <c r="A56" s="237" t="s">
        <v>293</v>
      </c>
      <c r="B56" s="237" t="s">
        <v>294</v>
      </c>
      <c r="C56" s="237"/>
      <c r="D56" s="209"/>
      <c r="E56" s="166"/>
      <c r="F56" s="28"/>
      <c r="G56" s="28"/>
      <c r="I56" s="233" t="s">
        <v>384</v>
      </c>
      <c r="J56" s="234" t="s">
        <v>380</v>
      </c>
      <c r="K56" s="30"/>
      <c r="L56" s="210" t="s">
        <v>298</v>
      </c>
      <c r="O56" s="70"/>
      <c r="P56" s="26"/>
    </row>
    <row r="57" spans="1:18" s="16" customFormat="1" ht="14.25">
      <c r="A57" s="238"/>
      <c r="B57" s="238" t="s">
        <v>295</v>
      </c>
      <c r="C57" s="239" t="s">
        <v>296</v>
      </c>
      <c r="D57" s="166"/>
      <c r="E57" s="166"/>
      <c r="I57" s="233" t="s">
        <v>385</v>
      </c>
      <c r="J57" s="234" t="s">
        <v>381</v>
      </c>
      <c r="K57" s="29"/>
      <c r="L57" s="210" t="s">
        <v>118</v>
      </c>
      <c r="M57" s="18">
        <v>3000</v>
      </c>
      <c r="N57" s="31"/>
      <c r="O57" s="71" t="s">
        <v>22</v>
      </c>
      <c r="P57" s="20"/>
      <c r="Q57" s="21">
        <f>N57*M57</f>
        <v>0</v>
      </c>
    </row>
    <row r="58" spans="1:18" s="16" customFormat="1" ht="14.25">
      <c r="A58" s="238"/>
      <c r="B58" s="240"/>
      <c r="C58" s="240" t="s">
        <v>297</v>
      </c>
      <c r="D58" s="166"/>
      <c r="E58" s="166"/>
      <c r="I58" s="233" t="s">
        <v>386</v>
      </c>
      <c r="J58" s="234" t="s">
        <v>382</v>
      </c>
      <c r="K58" s="235"/>
      <c r="L58" s="32"/>
    </row>
    <row r="59" spans="1:18" s="16" customFormat="1" ht="14.25">
      <c r="A59" s="166"/>
      <c r="B59" s="212"/>
      <c r="C59" s="212"/>
      <c r="D59" s="212"/>
      <c r="E59" s="212"/>
      <c r="K59" s="32"/>
      <c r="L59" s="32"/>
      <c r="M59" s="34"/>
      <c r="N59" s="34"/>
      <c r="O59" s="34"/>
      <c r="P59" s="35" t="s">
        <v>28</v>
      </c>
      <c r="Q59" s="36">
        <f>Q49+Q51+Q53+Q55+Q57</f>
        <v>0</v>
      </c>
      <c r="R59" s="33"/>
    </row>
    <row r="60" spans="1:18" s="33" customFormat="1">
      <c r="K60" s="34"/>
      <c r="L60" s="34"/>
      <c r="M60" s="16"/>
      <c r="N60" s="16"/>
      <c r="O60" s="16"/>
      <c r="P60" s="16"/>
      <c r="Q60" s="16"/>
    </row>
    <row r="61" spans="1:18" s="33" customFormat="1" ht="14.25">
      <c r="C61" s="37"/>
      <c r="D61" s="37"/>
      <c r="E61" s="37"/>
      <c r="F61" s="37"/>
      <c r="G61" s="37"/>
      <c r="H61" s="37"/>
      <c r="I61" s="37"/>
      <c r="J61" s="37"/>
      <c r="K61" s="16"/>
      <c r="L61" s="16"/>
      <c r="M61" s="37" t="s">
        <v>30</v>
      </c>
      <c r="P61" s="27"/>
      <c r="Q61" s="23"/>
    </row>
    <row r="62" spans="1:18" s="33" customFormat="1" ht="12.75" customHeight="1">
      <c r="B62" s="37" t="s">
        <v>29</v>
      </c>
      <c r="J62" s="37"/>
      <c r="K62" s="16"/>
      <c r="L62" s="16"/>
      <c r="M62" s="39" t="s">
        <v>31</v>
      </c>
      <c r="N62" s="447"/>
      <c r="O62" s="447"/>
      <c r="P62" s="447"/>
      <c r="Q62" s="447"/>
    </row>
    <row r="63" spans="1:18" s="33" customFormat="1" ht="15" customHeight="1">
      <c r="B63" s="38"/>
      <c r="C63" s="38"/>
      <c r="D63" s="38"/>
      <c r="E63" s="38"/>
      <c r="F63" s="38"/>
      <c r="G63" s="38"/>
      <c r="H63" s="38"/>
      <c r="I63" s="38"/>
      <c r="J63" s="37"/>
      <c r="K63" s="37"/>
      <c r="L63" s="37"/>
      <c r="M63" s="42" t="s">
        <v>55</v>
      </c>
      <c r="N63" s="448"/>
      <c r="O63" s="448"/>
      <c r="P63" s="448"/>
      <c r="Q63" s="448"/>
      <c r="R63" s="38" t="s">
        <v>56</v>
      </c>
    </row>
    <row r="64" spans="1:18" s="33" customFormat="1" ht="15" customHeight="1">
      <c r="B64" s="40"/>
      <c r="C64" s="40"/>
      <c r="D64" s="37"/>
      <c r="E64" s="37"/>
      <c r="F64" s="37"/>
      <c r="G64" s="37"/>
      <c r="H64" s="37"/>
      <c r="I64" s="37"/>
      <c r="J64" s="41"/>
      <c r="K64" s="41"/>
      <c r="L64" s="41"/>
    </row>
    <row r="65" spans="2:18" s="33" customFormat="1" ht="15" customHeight="1">
      <c r="B65" s="43" t="s">
        <v>34</v>
      </c>
      <c r="C65" s="44" t="s">
        <v>57</v>
      </c>
      <c r="D65" s="449"/>
      <c r="E65" s="449"/>
      <c r="F65" s="53"/>
      <c r="G65" s="50"/>
      <c r="H65" s="37"/>
      <c r="I65" s="37"/>
      <c r="J65" s="41"/>
      <c r="K65" s="41"/>
      <c r="L65" s="41"/>
      <c r="M65" s="37" t="s">
        <v>36</v>
      </c>
    </row>
    <row r="66" spans="2:18" s="33" customFormat="1" ht="15" customHeight="1">
      <c r="B66" s="46"/>
      <c r="C66" s="46"/>
      <c r="D66" s="450"/>
      <c r="E66" s="450"/>
      <c r="F66" s="450"/>
      <c r="G66" s="450"/>
      <c r="H66" s="450"/>
      <c r="I66" s="450"/>
      <c r="J66" s="41"/>
      <c r="K66" s="41"/>
      <c r="L66" s="41"/>
      <c r="M66" s="8"/>
      <c r="N66" s="8"/>
      <c r="O66" s="8"/>
      <c r="P66" s="8"/>
      <c r="Q66" s="8"/>
      <c r="R66" s="8"/>
    </row>
    <row r="67" spans="2:18" ht="15" customHeight="1">
      <c r="B67" s="46" t="s">
        <v>37</v>
      </c>
      <c r="C67" s="46"/>
      <c r="D67" s="446"/>
      <c r="E67" s="446"/>
      <c r="F67" s="446"/>
      <c r="G67" s="446"/>
      <c r="H67" s="446"/>
      <c r="I67" s="446"/>
      <c r="M67" s="46"/>
      <c r="N67" s="47"/>
      <c r="O67" s="47"/>
      <c r="P67" s="46"/>
      <c r="Q67" s="38"/>
      <c r="R67" s="38" t="s">
        <v>39</v>
      </c>
    </row>
    <row r="68" spans="2:18" ht="15" customHeight="1">
      <c r="B68" s="46" t="s">
        <v>58</v>
      </c>
      <c r="C68" s="46"/>
      <c r="D68" s="446"/>
      <c r="E68" s="446"/>
      <c r="F68" s="446"/>
      <c r="G68" s="446"/>
      <c r="H68" s="446"/>
      <c r="I68" s="446"/>
    </row>
    <row r="69" spans="2:18" ht="15" customHeight="1"/>
  </sheetData>
  <mergeCells count="22">
    <mergeCell ref="N62:Q62"/>
    <mergeCell ref="N63:Q63"/>
    <mergeCell ref="D67:I67"/>
    <mergeCell ref="F2:M2"/>
    <mergeCell ref="F4:M4"/>
    <mergeCell ref="Q6:U6"/>
    <mergeCell ref="D68:I68"/>
    <mergeCell ref="D65:E65"/>
    <mergeCell ref="D66:I66"/>
    <mergeCell ref="F6:F7"/>
    <mergeCell ref="L6:L7"/>
    <mergeCell ref="H6:H7"/>
    <mergeCell ref="J6:J7"/>
    <mergeCell ref="U1:V1"/>
    <mergeCell ref="V6:V7"/>
    <mergeCell ref="A6:A7"/>
    <mergeCell ref="B6:C6"/>
    <mergeCell ref="D6:D7"/>
    <mergeCell ref="E6:E7"/>
    <mergeCell ref="G6:G7"/>
    <mergeCell ref="P2:R2"/>
    <mergeCell ref="M6:P6"/>
  </mergeCells>
  <phoneticPr fontId="2"/>
  <dataValidations count="2">
    <dataValidation type="list" allowBlank="1" showInputMessage="1" showErrorMessage="1" sqref="M8:M47" xr:uid="{00000000-0002-0000-0800-000000000000}">
      <formula1>"100m,200m,400m,800m,1500m,5000m,10000m,100mH,400mH,3000mSC,5000mW,400mR,1600mR,走高跳,棒高跳,走幅跳,三段跳,砲丸投,円盤投,ハンマー投,やり投,七種競技"</formula1>
    </dataValidation>
    <dataValidation type="list" allowBlank="1" showInputMessage="1" showErrorMessage="1" sqref="V8:V47" xr:uid="{00000000-0002-0000-0800-000001000000}">
      <formula1>"ﾊﾝﾏｰ左投,規格外,陸協推薦"</formula1>
    </dataValidation>
  </dataValidations>
  <printOptions horizontalCentered="1"/>
  <pageMargins left="0.2" right="0.2" top="0.35433070866141736" bottom="0.19685039370078741" header="0.19685039370078741" footer="0.22"/>
  <pageSetup paperSize="9" scale="65" fitToWidth="0" orientation="landscape" horizontalDpi="4294967294"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FF00"/>
  </sheetPr>
  <dimension ref="A1:Y62"/>
  <sheetViews>
    <sheetView zoomScale="120" zoomScaleNormal="120" zoomScaleSheetLayoutView="130" workbookViewId="0">
      <selection activeCell="H27" sqref="H27:P28"/>
    </sheetView>
  </sheetViews>
  <sheetFormatPr defaultRowHeight="13.5"/>
  <cols>
    <col min="1" max="2" width="5.625" style="246" customWidth="1"/>
    <col min="3" max="3" width="3.75" style="246" customWidth="1"/>
    <col min="4" max="4" width="6.5" style="246" customWidth="1"/>
    <col min="5" max="15" width="5.625" style="246" customWidth="1"/>
    <col min="16" max="16" width="5.125" style="246" customWidth="1"/>
    <col min="17" max="17" width="8.875" style="246" customWidth="1"/>
    <col min="18" max="18" width="5.625" style="246" customWidth="1"/>
    <col min="19" max="16384" width="9" style="246"/>
  </cols>
  <sheetData>
    <row r="1" spans="1:25" ht="11.25" customHeight="1">
      <c r="A1" s="500" t="s">
        <v>481</v>
      </c>
      <c r="B1" s="500"/>
      <c r="C1" s="500"/>
      <c r="D1" s="500"/>
      <c r="E1" s="500"/>
      <c r="F1" s="500"/>
      <c r="G1" s="500"/>
      <c r="H1" s="500"/>
      <c r="I1" s="500"/>
      <c r="J1" s="500"/>
      <c r="K1" s="500"/>
      <c r="L1" s="500"/>
      <c r="M1" s="500"/>
      <c r="N1" s="500"/>
      <c r="O1" s="500"/>
      <c r="P1" s="500"/>
      <c r="Q1" s="500"/>
    </row>
    <row r="2" spans="1:25" ht="13.5" customHeight="1">
      <c r="A2" s="500"/>
      <c r="B2" s="500"/>
      <c r="C2" s="500"/>
      <c r="D2" s="500"/>
      <c r="E2" s="500"/>
      <c r="F2" s="500"/>
      <c r="G2" s="500"/>
      <c r="H2" s="500"/>
      <c r="I2" s="500"/>
      <c r="J2" s="500"/>
      <c r="K2" s="500"/>
      <c r="L2" s="500"/>
      <c r="M2" s="500"/>
      <c r="N2" s="500"/>
      <c r="O2" s="500"/>
      <c r="P2" s="500"/>
      <c r="Q2" s="500"/>
    </row>
    <row r="3" spans="1:25" ht="13.5" customHeight="1">
      <c r="A3" s="500"/>
      <c r="B3" s="500"/>
      <c r="C3" s="500"/>
      <c r="D3" s="500"/>
      <c r="E3" s="500"/>
      <c r="F3" s="500"/>
      <c r="G3" s="500"/>
      <c r="H3" s="500"/>
      <c r="I3" s="500"/>
      <c r="J3" s="500"/>
      <c r="K3" s="500"/>
      <c r="L3" s="500"/>
      <c r="M3" s="500"/>
      <c r="N3" s="500"/>
      <c r="O3" s="500"/>
      <c r="P3" s="500"/>
      <c r="Q3" s="500"/>
    </row>
    <row r="4" spans="1:25" ht="11.25" customHeight="1">
      <c r="A4" s="501" t="s">
        <v>480</v>
      </c>
      <c r="B4" s="501"/>
      <c r="C4" s="501"/>
      <c r="D4" s="501"/>
      <c r="E4" s="501"/>
      <c r="F4" s="501"/>
      <c r="G4" s="501"/>
      <c r="H4" s="501"/>
      <c r="I4" s="501"/>
      <c r="J4" s="501"/>
      <c r="K4" s="501"/>
      <c r="L4" s="501"/>
      <c r="M4" s="501"/>
      <c r="N4" s="501"/>
      <c r="O4" s="501"/>
      <c r="P4" s="501"/>
      <c r="Q4" s="501"/>
    </row>
    <row r="5" spans="1:25" ht="5.25" customHeight="1">
      <c r="A5" s="501"/>
      <c r="B5" s="501"/>
      <c r="C5" s="501"/>
      <c r="D5" s="501"/>
      <c r="E5" s="501"/>
      <c r="F5" s="501"/>
      <c r="G5" s="501"/>
      <c r="H5" s="501"/>
      <c r="I5" s="501"/>
      <c r="J5" s="501"/>
      <c r="K5" s="501"/>
      <c r="L5" s="501"/>
      <c r="M5" s="501"/>
      <c r="N5" s="501"/>
      <c r="O5" s="501"/>
      <c r="P5" s="501"/>
      <c r="Q5" s="501"/>
    </row>
    <row r="6" spans="1:25">
      <c r="B6" s="248" t="s">
        <v>479</v>
      </c>
    </row>
    <row r="7" spans="1:25">
      <c r="B7" s="246" t="s">
        <v>478</v>
      </c>
    </row>
    <row r="8" spans="1:25" ht="9" customHeight="1"/>
    <row r="9" spans="1:25">
      <c r="B9" s="247" t="s">
        <v>477</v>
      </c>
    </row>
    <row r="10" spans="1:25">
      <c r="B10" s="248" t="s">
        <v>476</v>
      </c>
    </row>
    <row r="11" spans="1:25" ht="21" customHeight="1">
      <c r="B11" s="502" t="s">
        <v>475</v>
      </c>
      <c r="C11" s="502"/>
      <c r="D11" s="279" t="s">
        <v>474</v>
      </c>
      <c r="E11" s="258"/>
      <c r="F11" s="258"/>
    </row>
    <row r="12" spans="1:25" ht="15.75" customHeight="1" thickBot="1">
      <c r="B12" s="278" t="s">
        <v>473</v>
      </c>
      <c r="C12" s="277"/>
      <c r="D12" s="276"/>
    </row>
    <row r="13" spans="1:25" ht="18.75" customHeight="1" thickBot="1">
      <c r="B13" s="503" t="s">
        <v>471</v>
      </c>
      <c r="C13" s="504"/>
      <c r="D13" s="505"/>
      <c r="E13" s="506" t="s">
        <v>472</v>
      </c>
      <c r="F13" s="507"/>
      <c r="G13" s="507"/>
      <c r="H13" s="507"/>
      <c r="I13" s="507"/>
      <c r="J13" s="506" t="s">
        <v>447</v>
      </c>
      <c r="K13" s="507"/>
      <c r="L13" s="507"/>
      <c r="M13" s="507"/>
      <c r="N13" s="508" t="s">
        <v>471</v>
      </c>
      <c r="O13" s="507"/>
      <c r="P13" s="507"/>
      <c r="Q13" s="275" t="s">
        <v>470</v>
      </c>
    </row>
    <row r="14" spans="1:25" ht="15" customHeight="1">
      <c r="B14" s="517" t="s">
        <v>469</v>
      </c>
      <c r="C14" s="518"/>
      <c r="D14" s="519"/>
      <c r="E14" s="526" t="s">
        <v>468</v>
      </c>
      <c r="F14" s="527"/>
      <c r="G14" s="527"/>
      <c r="H14" s="527"/>
      <c r="I14" s="527"/>
      <c r="J14" s="528">
        <v>10000</v>
      </c>
      <c r="K14" s="529"/>
      <c r="L14" s="529"/>
      <c r="M14" s="530"/>
      <c r="N14" s="531" t="s">
        <v>467</v>
      </c>
      <c r="O14" s="532"/>
      <c r="P14" s="533"/>
      <c r="Q14" s="274" t="s">
        <v>457</v>
      </c>
      <c r="R14" s="273"/>
      <c r="S14" s="273"/>
      <c r="T14" s="273"/>
      <c r="U14" s="273"/>
      <c r="V14" s="273"/>
      <c r="W14" s="272"/>
      <c r="X14" s="272"/>
      <c r="Y14" s="272"/>
    </row>
    <row r="15" spans="1:25" ht="15" customHeight="1">
      <c r="B15" s="520"/>
      <c r="C15" s="521"/>
      <c r="D15" s="522"/>
      <c r="E15" s="492" t="s">
        <v>462</v>
      </c>
      <c r="F15" s="493"/>
      <c r="G15" s="493"/>
      <c r="H15" s="493"/>
      <c r="I15" s="493"/>
      <c r="J15" s="494">
        <v>10000</v>
      </c>
      <c r="K15" s="495"/>
      <c r="L15" s="495"/>
      <c r="M15" s="496"/>
      <c r="N15" s="497" t="s">
        <v>466</v>
      </c>
      <c r="O15" s="498"/>
      <c r="P15" s="499"/>
      <c r="Q15" s="548" t="s">
        <v>465</v>
      </c>
    </row>
    <row r="16" spans="1:25" ht="15" customHeight="1">
      <c r="B16" s="523"/>
      <c r="C16" s="524"/>
      <c r="D16" s="525"/>
      <c r="E16" s="492" t="s">
        <v>459</v>
      </c>
      <c r="F16" s="493"/>
      <c r="G16" s="493"/>
      <c r="H16" s="493"/>
      <c r="I16" s="493"/>
      <c r="J16" s="494">
        <v>8500</v>
      </c>
      <c r="K16" s="495"/>
      <c r="L16" s="495"/>
      <c r="M16" s="496"/>
      <c r="N16" s="497" t="s">
        <v>464</v>
      </c>
      <c r="O16" s="498"/>
      <c r="P16" s="499"/>
      <c r="Q16" s="549"/>
    </row>
    <row r="17" spans="2:17" ht="15" customHeight="1">
      <c r="B17" s="542" t="s">
        <v>463</v>
      </c>
      <c r="C17" s="543"/>
      <c r="D17" s="544"/>
      <c r="E17" s="492" t="s">
        <v>462</v>
      </c>
      <c r="F17" s="493"/>
      <c r="G17" s="493"/>
      <c r="H17" s="493"/>
      <c r="I17" s="493"/>
      <c r="J17" s="494">
        <v>9000</v>
      </c>
      <c r="K17" s="495"/>
      <c r="L17" s="495"/>
      <c r="M17" s="496"/>
      <c r="N17" s="497" t="s">
        <v>461</v>
      </c>
      <c r="O17" s="498"/>
      <c r="P17" s="499"/>
      <c r="Q17" s="271" t="s">
        <v>460</v>
      </c>
    </row>
    <row r="18" spans="2:17" ht="15" customHeight="1" thickBot="1">
      <c r="B18" s="545"/>
      <c r="C18" s="546"/>
      <c r="D18" s="547"/>
      <c r="E18" s="509" t="s">
        <v>459</v>
      </c>
      <c r="F18" s="510"/>
      <c r="G18" s="510"/>
      <c r="H18" s="510"/>
      <c r="I18" s="510"/>
      <c r="J18" s="511">
        <v>8500</v>
      </c>
      <c r="K18" s="512"/>
      <c r="L18" s="512"/>
      <c r="M18" s="513"/>
      <c r="N18" s="514" t="s">
        <v>458</v>
      </c>
      <c r="O18" s="515"/>
      <c r="P18" s="516"/>
      <c r="Q18" s="270" t="s">
        <v>457</v>
      </c>
    </row>
    <row r="19" spans="2:17" ht="15.75" customHeight="1">
      <c r="B19" s="268" t="s">
        <v>456</v>
      </c>
      <c r="C19" s="267"/>
      <c r="D19" s="258"/>
      <c r="E19" s="258"/>
      <c r="F19" s="258"/>
      <c r="G19" s="258"/>
      <c r="H19" s="258"/>
      <c r="I19" s="258"/>
      <c r="J19" s="258"/>
      <c r="K19" s="258"/>
      <c r="L19" s="258"/>
      <c r="M19" s="258"/>
      <c r="N19" s="258"/>
      <c r="O19" s="258"/>
      <c r="P19" s="258"/>
    </row>
    <row r="20" spans="2:17" ht="15.75" customHeight="1">
      <c r="B20" s="269" t="s">
        <v>455</v>
      </c>
      <c r="C20" s="267"/>
      <c r="D20" s="258"/>
      <c r="E20" s="258"/>
      <c r="F20" s="258"/>
      <c r="G20" s="258"/>
      <c r="H20" s="258"/>
      <c r="I20" s="258"/>
      <c r="J20" s="258"/>
      <c r="K20" s="258"/>
      <c r="L20" s="258"/>
      <c r="M20" s="258"/>
      <c r="N20" s="258"/>
      <c r="O20" s="258"/>
      <c r="P20" s="258"/>
    </row>
    <row r="21" spans="2:17" ht="15.75" customHeight="1">
      <c r="B21" s="268" t="s">
        <v>454</v>
      </c>
      <c r="C21" s="267"/>
      <c r="D21" s="258"/>
      <c r="E21" s="258"/>
      <c r="F21" s="258"/>
      <c r="G21" s="258"/>
      <c r="H21" s="258"/>
      <c r="I21" s="258"/>
      <c r="J21" s="258"/>
      <c r="K21" s="258"/>
      <c r="L21" s="258"/>
      <c r="M21" s="258"/>
      <c r="N21" s="258"/>
      <c r="O21" s="258"/>
      <c r="P21" s="258"/>
    </row>
    <row r="22" spans="2:17" ht="12.75" customHeight="1">
      <c r="B22" s="540" t="s">
        <v>453</v>
      </c>
      <c r="C22" s="540"/>
      <c r="D22" s="540"/>
      <c r="E22" s="540"/>
      <c r="F22" s="540"/>
      <c r="G22" s="540"/>
      <c r="H22" s="540"/>
      <c r="I22" s="540"/>
      <c r="J22" s="540"/>
      <c r="K22" s="540"/>
      <c r="L22" s="540"/>
      <c r="M22" s="540"/>
      <c r="N22" s="540"/>
      <c r="O22" s="540"/>
      <c r="P22" s="540"/>
    </row>
    <row r="23" spans="2:17" ht="12.75" customHeight="1">
      <c r="B23" s="540" t="s">
        <v>452</v>
      </c>
      <c r="C23" s="540"/>
      <c r="D23" s="540"/>
      <c r="E23" s="540"/>
      <c r="F23" s="540"/>
      <c r="G23" s="540"/>
      <c r="H23" s="540"/>
      <c r="I23" s="540"/>
      <c r="J23" s="540"/>
      <c r="K23" s="540"/>
      <c r="L23" s="540"/>
      <c r="M23" s="540"/>
      <c r="N23" s="540"/>
      <c r="O23" s="540"/>
      <c r="P23" s="540"/>
    </row>
    <row r="24" spans="2:17" ht="12.75" customHeight="1">
      <c r="B24" s="540" t="s">
        <v>451</v>
      </c>
      <c r="C24" s="540"/>
      <c r="D24" s="540"/>
      <c r="E24" s="540"/>
      <c r="F24" s="540"/>
      <c r="G24" s="540"/>
      <c r="H24" s="540"/>
      <c r="I24" s="540"/>
      <c r="J24" s="540"/>
      <c r="K24" s="540"/>
      <c r="L24" s="540"/>
      <c r="M24" s="540"/>
      <c r="N24" s="540"/>
      <c r="O24" s="540"/>
      <c r="P24" s="540"/>
    </row>
    <row r="25" spans="2:17" ht="18" customHeight="1">
      <c r="B25" s="541" t="s">
        <v>450</v>
      </c>
      <c r="C25" s="541"/>
      <c r="D25" s="266" t="s">
        <v>449</v>
      </c>
      <c r="E25" s="265"/>
    </row>
    <row r="26" spans="2:17">
      <c r="B26" s="535" t="s">
        <v>448</v>
      </c>
      <c r="C26" s="535"/>
      <c r="D26" s="535"/>
      <c r="E26" s="535" t="s">
        <v>447</v>
      </c>
      <c r="F26" s="535"/>
      <c r="G26" s="535"/>
      <c r="H26" s="535" t="s">
        <v>446</v>
      </c>
      <c r="I26" s="535"/>
      <c r="J26" s="535"/>
      <c r="K26" s="535"/>
      <c r="L26" s="535"/>
      <c r="M26" s="535"/>
      <c r="N26" s="535"/>
      <c r="O26" s="535"/>
      <c r="P26" s="535"/>
    </row>
    <row r="27" spans="2:17" ht="11.25" customHeight="1">
      <c r="B27" s="552" t="s">
        <v>445</v>
      </c>
      <c r="C27" s="539"/>
      <c r="D27" s="539"/>
      <c r="E27" s="552" t="s">
        <v>443</v>
      </c>
      <c r="F27" s="539"/>
      <c r="G27" s="539"/>
      <c r="H27" s="552" t="s">
        <v>442</v>
      </c>
      <c r="I27" s="539"/>
      <c r="J27" s="539"/>
      <c r="K27" s="539"/>
      <c r="L27" s="539"/>
      <c r="M27" s="539"/>
      <c r="N27" s="539"/>
      <c r="O27" s="539"/>
      <c r="P27" s="539"/>
    </row>
    <row r="28" spans="2:17" ht="11.25" customHeight="1">
      <c r="B28" s="539"/>
      <c r="C28" s="539"/>
      <c r="D28" s="539"/>
      <c r="E28" s="539"/>
      <c r="F28" s="539"/>
      <c r="G28" s="539"/>
      <c r="H28" s="539"/>
      <c r="I28" s="539"/>
      <c r="J28" s="539"/>
      <c r="K28" s="539"/>
      <c r="L28" s="539"/>
      <c r="M28" s="539"/>
      <c r="N28" s="539"/>
      <c r="O28" s="539"/>
      <c r="P28" s="539"/>
    </row>
    <row r="29" spans="2:17" ht="11.25" customHeight="1">
      <c r="B29" s="552" t="s">
        <v>444</v>
      </c>
      <c r="C29" s="539"/>
      <c r="D29" s="539"/>
      <c r="E29" s="552" t="s">
        <v>443</v>
      </c>
      <c r="F29" s="539"/>
      <c r="G29" s="539"/>
      <c r="H29" s="552" t="s">
        <v>442</v>
      </c>
      <c r="I29" s="539"/>
      <c r="J29" s="539"/>
      <c r="K29" s="539"/>
      <c r="L29" s="539"/>
      <c r="M29" s="539"/>
      <c r="N29" s="539"/>
      <c r="O29" s="539"/>
      <c r="P29" s="539"/>
    </row>
    <row r="30" spans="2:17" ht="11.25" customHeight="1">
      <c r="B30" s="539"/>
      <c r="C30" s="539"/>
      <c r="D30" s="539"/>
      <c r="E30" s="539"/>
      <c r="F30" s="539"/>
      <c r="G30" s="539"/>
      <c r="H30" s="539"/>
      <c r="I30" s="539"/>
      <c r="J30" s="539"/>
      <c r="K30" s="539"/>
      <c r="L30" s="539"/>
      <c r="M30" s="539"/>
      <c r="N30" s="539"/>
      <c r="O30" s="539"/>
      <c r="P30" s="539"/>
    </row>
    <row r="31" spans="2:17">
      <c r="B31" s="246" t="s">
        <v>441</v>
      </c>
    </row>
    <row r="32" spans="2:17" ht="13.5" customHeight="1">
      <c r="D32" s="551" t="s">
        <v>440</v>
      </c>
      <c r="E32" s="551"/>
      <c r="F32" s="551"/>
      <c r="G32" s="551"/>
      <c r="H32" s="551"/>
      <c r="I32" s="551"/>
      <c r="J32" s="551"/>
      <c r="K32" s="551"/>
      <c r="L32" s="551"/>
      <c r="M32" s="551"/>
    </row>
    <row r="33" spans="2:17" ht="13.5" customHeight="1">
      <c r="B33" s="264"/>
      <c r="C33" s="261"/>
      <c r="D33" s="551"/>
      <c r="E33" s="551"/>
      <c r="F33" s="551"/>
      <c r="G33" s="551"/>
      <c r="H33" s="551"/>
      <c r="I33" s="551"/>
      <c r="J33" s="551"/>
      <c r="K33" s="551"/>
      <c r="L33" s="551"/>
      <c r="M33" s="551"/>
      <c r="N33" s="260"/>
      <c r="O33" s="260"/>
    </row>
    <row r="34" spans="2:17" ht="13.5" customHeight="1">
      <c r="B34" s="263" t="s">
        <v>439</v>
      </c>
      <c r="C34" s="261"/>
      <c r="N34" s="260"/>
      <c r="O34" s="260"/>
    </row>
    <row r="35" spans="2:17" ht="13.5" customHeight="1">
      <c r="B35" s="262" t="s">
        <v>438</v>
      </c>
      <c r="C35" s="261"/>
      <c r="N35" s="260"/>
      <c r="O35" s="260"/>
    </row>
    <row r="36" spans="2:17">
      <c r="B36" s="247" t="s">
        <v>437</v>
      </c>
    </row>
    <row r="37" spans="2:17">
      <c r="B37" s="246" t="s">
        <v>436</v>
      </c>
    </row>
    <row r="38" spans="2:17">
      <c r="B38" s="246" t="s">
        <v>435</v>
      </c>
    </row>
    <row r="39" spans="2:17">
      <c r="B39" s="259" t="s">
        <v>434</v>
      </c>
      <c r="C39" s="258"/>
      <c r="D39" s="258"/>
      <c r="E39" s="258"/>
      <c r="F39" s="258"/>
      <c r="G39" s="258"/>
      <c r="H39" s="258"/>
      <c r="I39" s="258"/>
      <c r="J39" s="258"/>
      <c r="K39" s="258"/>
      <c r="L39" s="258"/>
      <c r="M39" s="258"/>
      <c r="N39" s="258"/>
      <c r="O39" s="258"/>
      <c r="P39" s="258"/>
      <c r="Q39" s="258"/>
    </row>
    <row r="40" spans="2:17">
      <c r="B40" s="257" t="s">
        <v>433</v>
      </c>
    </row>
    <row r="41" spans="2:17">
      <c r="B41" s="257" t="s">
        <v>432</v>
      </c>
    </row>
    <row r="42" spans="2:17">
      <c r="B42" s="537" t="s">
        <v>431</v>
      </c>
      <c r="C42" s="538"/>
      <c r="D42" s="538"/>
      <c r="E42" s="538"/>
      <c r="F42" s="538"/>
      <c r="G42" s="538"/>
      <c r="H42" s="538"/>
      <c r="I42" s="538"/>
      <c r="J42" s="538"/>
      <c r="K42" s="538"/>
      <c r="L42" s="538"/>
      <c r="M42" s="538"/>
      <c r="N42" s="538"/>
      <c r="O42" s="538"/>
      <c r="P42" s="538"/>
      <c r="Q42" s="538"/>
    </row>
    <row r="43" spans="2:17" ht="6" customHeight="1">
      <c r="C43" s="257"/>
    </row>
    <row r="44" spans="2:17">
      <c r="B44" s="247" t="s">
        <v>430</v>
      </c>
    </row>
    <row r="45" spans="2:17">
      <c r="B45" s="248" t="s">
        <v>429</v>
      </c>
    </row>
    <row r="46" spans="2:17">
      <c r="B46" s="550" t="s">
        <v>428</v>
      </c>
      <c r="C46" s="550"/>
      <c r="D46" s="550"/>
      <c r="E46" s="550"/>
      <c r="F46" s="550"/>
      <c r="G46" s="550"/>
      <c r="H46" s="550"/>
      <c r="I46" s="550"/>
      <c r="J46" s="550"/>
      <c r="K46" s="550"/>
      <c r="L46" s="550"/>
      <c r="M46" s="550"/>
      <c r="N46" s="550"/>
      <c r="O46" s="550"/>
      <c r="P46" s="550"/>
      <c r="Q46" s="550"/>
    </row>
    <row r="47" spans="2:17">
      <c r="B47" s="248" t="s">
        <v>427</v>
      </c>
    </row>
    <row r="48" spans="2:17" ht="6" customHeight="1"/>
    <row r="49" spans="2:16" ht="15.75" customHeight="1">
      <c r="B49" s="247" t="s">
        <v>426</v>
      </c>
    </row>
    <row r="50" spans="2:16" ht="15.75" customHeight="1">
      <c r="B50" s="248" t="s">
        <v>425</v>
      </c>
    </row>
    <row r="51" spans="2:16" ht="15.75" customHeight="1">
      <c r="B51" s="246" t="s">
        <v>424</v>
      </c>
    </row>
    <row r="52" spans="2:16" ht="15.75" customHeight="1">
      <c r="B52" s="256" t="s">
        <v>423</v>
      </c>
    </row>
    <row r="53" spans="2:16" ht="15.75" customHeight="1">
      <c r="B53" s="539" t="s">
        <v>422</v>
      </c>
      <c r="C53" s="539"/>
      <c r="D53" s="534" t="s">
        <v>421</v>
      </c>
      <c r="E53" s="535"/>
      <c r="F53" s="535"/>
      <c r="G53" s="536" t="s">
        <v>420</v>
      </c>
      <c r="H53" s="536"/>
      <c r="I53" s="536"/>
      <c r="J53" s="534" t="s">
        <v>419</v>
      </c>
      <c r="K53" s="535"/>
      <c r="L53" s="535"/>
      <c r="M53" s="534" t="s">
        <v>418</v>
      </c>
      <c r="N53" s="535"/>
      <c r="O53" s="535"/>
    </row>
    <row r="54" spans="2:16" ht="15.75" customHeight="1">
      <c r="B54" s="539"/>
      <c r="C54" s="539"/>
      <c r="D54" s="535" t="s">
        <v>411</v>
      </c>
      <c r="E54" s="535"/>
      <c r="F54" s="535"/>
      <c r="G54" s="535" t="s">
        <v>417</v>
      </c>
      <c r="H54" s="535"/>
      <c r="I54" s="535"/>
      <c r="J54" s="535" t="s">
        <v>416</v>
      </c>
      <c r="K54" s="535"/>
      <c r="L54" s="535"/>
      <c r="M54" s="535" t="s">
        <v>415</v>
      </c>
      <c r="N54" s="535"/>
      <c r="O54" s="535"/>
    </row>
    <row r="55" spans="2:16" ht="15.75" customHeight="1">
      <c r="B55" s="539" t="s">
        <v>414</v>
      </c>
      <c r="C55" s="539"/>
      <c r="D55" s="553"/>
      <c r="E55" s="554"/>
      <c r="F55" s="554"/>
      <c r="G55" s="554"/>
      <c r="H55" s="554"/>
      <c r="I55" s="555"/>
      <c r="J55" s="559" t="s">
        <v>413</v>
      </c>
      <c r="K55" s="535"/>
      <c r="L55" s="535"/>
      <c r="M55" s="560" t="s">
        <v>412</v>
      </c>
      <c r="N55" s="560"/>
      <c r="O55" s="560"/>
    </row>
    <row r="56" spans="2:16" ht="15.75" customHeight="1">
      <c r="B56" s="539"/>
      <c r="C56" s="539"/>
      <c r="D56" s="556"/>
      <c r="E56" s="557"/>
      <c r="F56" s="557"/>
      <c r="G56" s="557"/>
      <c r="H56" s="557"/>
      <c r="I56" s="558"/>
      <c r="J56" s="535" t="s">
        <v>411</v>
      </c>
      <c r="K56" s="535"/>
      <c r="L56" s="535"/>
      <c r="M56" s="535" t="s">
        <v>410</v>
      </c>
      <c r="N56" s="535"/>
      <c r="O56" s="535"/>
    </row>
    <row r="57" spans="2:16" ht="15.75" customHeight="1">
      <c r="B57" s="255" t="s">
        <v>409</v>
      </c>
      <c r="C57" s="254"/>
      <c r="D57" s="253"/>
      <c r="E57" s="253"/>
      <c r="F57" s="253"/>
      <c r="G57" s="253"/>
      <c r="H57" s="253"/>
      <c r="I57" s="253"/>
      <c r="J57" s="253"/>
      <c r="K57" s="253"/>
      <c r="L57" s="253"/>
      <c r="M57" s="253"/>
      <c r="N57" s="253"/>
      <c r="O57" s="253"/>
    </row>
    <row r="58" spans="2:16" ht="6.75" customHeight="1"/>
    <row r="59" spans="2:16">
      <c r="B59" s="252" t="s">
        <v>408</v>
      </c>
      <c r="M59" s="251" t="s">
        <v>407</v>
      </c>
      <c r="N59" s="251"/>
      <c r="O59" s="246" t="s">
        <v>406</v>
      </c>
      <c r="P59" s="248" t="s">
        <v>405</v>
      </c>
    </row>
    <row r="60" spans="2:16">
      <c r="B60" s="248" t="s">
        <v>404</v>
      </c>
      <c r="L60" s="250" t="s">
        <v>403</v>
      </c>
      <c r="M60" s="249"/>
      <c r="N60" s="249"/>
      <c r="O60" s="249"/>
    </row>
    <row r="61" spans="2:16">
      <c r="B61" s="248" t="s">
        <v>402</v>
      </c>
      <c r="L61" s="248" t="s">
        <v>401</v>
      </c>
    </row>
    <row r="62" spans="2:16">
      <c r="B62" s="247"/>
    </row>
  </sheetData>
  <mergeCells count="56">
    <mergeCell ref="B55:C56"/>
    <mergeCell ref="D55:I56"/>
    <mergeCell ref="J55:L55"/>
    <mergeCell ref="M55:O55"/>
    <mergeCell ref="J56:L56"/>
    <mergeCell ref="M56:O56"/>
    <mergeCell ref="D54:F54"/>
    <mergeCell ref="G54:I54"/>
    <mergeCell ref="Q15:Q16"/>
    <mergeCell ref="B46:Q46"/>
    <mergeCell ref="M54:O54"/>
    <mergeCell ref="D32:M33"/>
    <mergeCell ref="B26:D26"/>
    <mergeCell ref="E26:G26"/>
    <mergeCell ref="H26:P26"/>
    <mergeCell ref="J54:L54"/>
    <mergeCell ref="B27:D28"/>
    <mergeCell ref="E27:G28"/>
    <mergeCell ref="H27:P28"/>
    <mergeCell ref="B29:D30"/>
    <mergeCell ref="E29:G30"/>
    <mergeCell ref="H29:P30"/>
    <mergeCell ref="B14:D16"/>
    <mergeCell ref="E14:I14"/>
    <mergeCell ref="J14:M14"/>
    <mergeCell ref="N14:P14"/>
    <mergeCell ref="D53:F53"/>
    <mergeCell ref="G53:I53"/>
    <mergeCell ref="J53:L53"/>
    <mergeCell ref="M53:O53"/>
    <mergeCell ref="B42:Q42"/>
    <mergeCell ref="B53:C54"/>
    <mergeCell ref="B22:P22"/>
    <mergeCell ref="B23:P23"/>
    <mergeCell ref="B24:P24"/>
    <mergeCell ref="B25:C25"/>
    <mergeCell ref="B17:D18"/>
    <mergeCell ref="E17:I17"/>
    <mergeCell ref="J17:M17"/>
    <mergeCell ref="N17:P17"/>
    <mergeCell ref="E18:I18"/>
    <mergeCell ref="J18:M18"/>
    <mergeCell ref="N18:P18"/>
    <mergeCell ref="A1:Q3"/>
    <mergeCell ref="A4:Q5"/>
    <mergeCell ref="B11:C11"/>
    <mergeCell ref="B13:D13"/>
    <mergeCell ref="E13:I13"/>
    <mergeCell ref="J13:M13"/>
    <mergeCell ref="N13:P13"/>
    <mergeCell ref="E15:I15"/>
    <mergeCell ref="J15:M15"/>
    <mergeCell ref="N15:P15"/>
    <mergeCell ref="E16:I16"/>
    <mergeCell ref="J16:M16"/>
    <mergeCell ref="N16:P16"/>
  </mergeCells>
  <phoneticPr fontId="2"/>
  <printOptions horizontalCentered="1" verticalCentered="1"/>
  <pageMargins left="0" right="0" top="0.39370078740157483" bottom="0"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FF00"/>
  </sheetPr>
  <dimension ref="B1:AC55"/>
  <sheetViews>
    <sheetView topLeftCell="A4" zoomScale="60" zoomScaleNormal="60" workbookViewId="0">
      <selection activeCell="B5" sqref="B5:S6"/>
    </sheetView>
  </sheetViews>
  <sheetFormatPr defaultRowHeight="14.25"/>
  <cols>
    <col min="1" max="1" width="5.5" style="72" customWidth="1"/>
    <col min="2" max="2" width="4.5" style="72" customWidth="1"/>
    <col min="3" max="7" width="5.625" style="72" customWidth="1"/>
    <col min="8" max="8" width="8.25" style="72" customWidth="1"/>
    <col min="9" max="10" width="7.75" style="72" customWidth="1"/>
    <col min="11" max="14" width="5.5" style="72" customWidth="1"/>
    <col min="15" max="20" width="9.375" style="72" customWidth="1"/>
    <col min="21" max="21" width="14" style="72" customWidth="1"/>
    <col min="22" max="22" width="11.5" style="72" customWidth="1"/>
    <col min="23" max="24" width="4.375" style="72" customWidth="1"/>
    <col min="25" max="16384" width="9" style="72"/>
  </cols>
  <sheetData>
    <row r="1" spans="2:29" ht="21" customHeight="1"/>
    <row r="2" spans="2:29" s="213" customFormat="1" ht="33.75" customHeight="1">
      <c r="B2" s="352" t="s">
        <v>533</v>
      </c>
      <c r="C2" s="352"/>
      <c r="D2" s="352"/>
      <c r="E2" s="352"/>
      <c r="F2" s="352"/>
      <c r="G2" s="352"/>
      <c r="H2" s="352"/>
      <c r="I2" s="352"/>
      <c r="J2" s="352"/>
      <c r="K2" s="352"/>
      <c r="L2" s="352"/>
      <c r="M2" s="352"/>
      <c r="N2" s="619" t="s">
        <v>532</v>
      </c>
      <c r="O2" s="619"/>
      <c r="P2" s="619"/>
      <c r="Q2" s="619"/>
      <c r="R2" s="619"/>
      <c r="S2" s="618" t="s">
        <v>531</v>
      </c>
      <c r="T2" s="618"/>
      <c r="U2" s="618"/>
      <c r="V2" s="618"/>
    </row>
    <row r="3" spans="2:29" s="280" customFormat="1" ht="21">
      <c r="C3" s="356"/>
      <c r="D3" s="356"/>
      <c r="E3" s="356"/>
      <c r="F3" s="628"/>
      <c r="G3" s="628"/>
      <c r="H3" s="628"/>
      <c r="I3" s="628"/>
      <c r="J3" s="628"/>
      <c r="K3" s="628"/>
      <c r="L3" s="628"/>
      <c r="M3" s="628"/>
      <c r="N3" s="628"/>
      <c r="O3" s="628"/>
      <c r="P3" s="628"/>
      <c r="Q3" s="628"/>
      <c r="R3" s="628"/>
      <c r="S3" s="628"/>
      <c r="T3" s="628"/>
      <c r="U3" s="356"/>
      <c r="W3" s="213"/>
    </row>
    <row r="4" spans="2:29" s="280" customFormat="1" ht="34.5" customHeight="1">
      <c r="B4" s="584" t="s">
        <v>530</v>
      </c>
      <c r="C4" s="584"/>
      <c r="D4" s="584"/>
      <c r="E4" s="584"/>
      <c r="F4" s="584"/>
      <c r="G4" s="584"/>
      <c r="H4" s="584"/>
      <c r="I4" s="584"/>
      <c r="J4" s="584"/>
      <c r="K4" s="584"/>
      <c r="L4" s="584"/>
      <c r="M4" s="584"/>
      <c r="N4" s="584"/>
      <c r="O4" s="584"/>
      <c r="P4" s="584"/>
      <c r="Q4" s="584"/>
      <c r="R4" s="584"/>
      <c r="S4" s="584"/>
      <c r="T4" s="355"/>
      <c r="U4" s="583" t="s">
        <v>529</v>
      </c>
      <c r="V4" s="583"/>
      <c r="Z4" s="350"/>
    </row>
    <row r="5" spans="2:29" s="280" customFormat="1" ht="22.5" customHeight="1">
      <c r="B5" s="585" t="s">
        <v>528</v>
      </c>
      <c r="C5" s="585"/>
      <c r="D5" s="585"/>
      <c r="E5" s="585"/>
      <c r="F5" s="585"/>
      <c r="G5" s="585"/>
      <c r="H5" s="585"/>
      <c r="I5" s="585"/>
      <c r="J5" s="585"/>
      <c r="K5" s="585"/>
      <c r="L5" s="585"/>
      <c r="M5" s="585"/>
      <c r="N5" s="585"/>
      <c r="O5" s="585"/>
      <c r="P5" s="585"/>
      <c r="Q5" s="585"/>
      <c r="R5" s="585"/>
      <c r="S5" s="585"/>
      <c r="T5" s="354"/>
      <c r="U5" s="582"/>
      <c r="V5" s="582"/>
      <c r="Z5" s="350"/>
    </row>
    <row r="6" spans="2:29" s="280" customFormat="1" ht="25.5" customHeight="1">
      <c r="B6" s="585"/>
      <c r="C6" s="585"/>
      <c r="D6" s="585"/>
      <c r="E6" s="585"/>
      <c r="F6" s="585"/>
      <c r="G6" s="585"/>
      <c r="H6" s="585"/>
      <c r="I6" s="585"/>
      <c r="J6" s="585"/>
      <c r="K6" s="585"/>
      <c r="L6" s="585"/>
      <c r="M6" s="585"/>
      <c r="N6" s="585"/>
      <c r="O6" s="585"/>
      <c r="P6" s="585"/>
      <c r="Q6" s="585"/>
      <c r="R6" s="585"/>
      <c r="S6" s="585"/>
      <c r="T6" s="354"/>
      <c r="U6" s="582"/>
      <c r="V6" s="582"/>
      <c r="Z6" s="353"/>
    </row>
    <row r="7" spans="2:29" s="280" customFormat="1" ht="15.75" customHeight="1">
      <c r="B7" s="352"/>
      <c r="C7" s="352"/>
      <c r="D7" s="352"/>
      <c r="E7" s="352"/>
      <c r="F7" s="352"/>
      <c r="G7" s="352"/>
      <c r="H7" s="352"/>
      <c r="I7" s="352"/>
      <c r="J7" s="352"/>
      <c r="K7" s="352"/>
      <c r="L7" s="352"/>
      <c r="M7" s="352"/>
      <c r="N7" s="352"/>
      <c r="O7" s="352"/>
      <c r="P7" s="352"/>
      <c r="Q7" s="351"/>
      <c r="R7" s="351"/>
      <c r="S7" s="351"/>
      <c r="T7" s="351"/>
      <c r="U7" s="582"/>
      <c r="V7" s="582"/>
      <c r="Z7" s="350"/>
    </row>
    <row r="8" spans="2:29" s="280" customFormat="1" ht="33.75" customHeight="1" thickBot="1">
      <c r="B8" s="561" t="s">
        <v>527</v>
      </c>
      <c r="C8" s="561"/>
      <c r="D8" s="561"/>
      <c r="E8" s="561"/>
      <c r="F8" s="346" t="s">
        <v>35</v>
      </c>
      <c r="G8" s="349"/>
      <c r="H8" s="349"/>
      <c r="I8" s="349"/>
      <c r="J8" s="349"/>
      <c r="K8" s="349"/>
      <c r="L8" s="349"/>
      <c r="M8" s="349"/>
      <c r="N8" s="349"/>
      <c r="O8" s="349"/>
      <c r="P8" s="349"/>
      <c r="Q8" s="349"/>
      <c r="R8" s="349"/>
      <c r="S8" s="349"/>
      <c r="T8" s="349"/>
      <c r="U8" s="349"/>
      <c r="V8" s="349"/>
      <c r="X8" s="339"/>
      <c r="Z8" s="337"/>
    </row>
    <row r="9" spans="2:29" s="280" customFormat="1" ht="13.5" customHeight="1">
      <c r="B9" s="348"/>
      <c r="C9" s="348"/>
      <c r="D9" s="348"/>
      <c r="E9" s="348"/>
      <c r="X9" s="337"/>
    </row>
    <row r="10" spans="2:29" s="280" customFormat="1" ht="33.75" customHeight="1" thickBot="1">
      <c r="B10" s="561" t="s">
        <v>526</v>
      </c>
      <c r="C10" s="561"/>
      <c r="D10" s="561"/>
      <c r="E10" s="561"/>
      <c r="F10" s="347"/>
      <c r="G10" s="347"/>
      <c r="H10" s="347"/>
      <c r="I10" s="347"/>
      <c r="J10" s="347"/>
      <c r="K10" s="347"/>
      <c r="L10" s="347"/>
      <c r="M10" s="347"/>
      <c r="N10" s="347"/>
      <c r="O10" s="346" t="s">
        <v>525</v>
      </c>
      <c r="P10" s="340" t="s">
        <v>522</v>
      </c>
      <c r="Q10" s="340"/>
      <c r="R10" s="340"/>
      <c r="S10" s="340"/>
      <c r="T10" s="340"/>
      <c r="U10" s="340"/>
      <c r="V10" s="340"/>
      <c r="X10" s="339"/>
    </row>
    <row r="11" spans="2:29" s="280" customFormat="1" ht="13.5" customHeight="1">
      <c r="B11" s="345"/>
      <c r="C11" s="345"/>
      <c r="D11" s="345"/>
      <c r="E11" s="345"/>
      <c r="F11" s="345"/>
      <c r="G11" s="335"/>
      <c r="H11" s="335"/>
      <c r="I11" s="335"/>
      <c r="J11" s="335"/>
      <c r="K11" s="335"/>
      <c r="L11" s="335"/>
      <c r="M11" s="335"/>
      <c r="N11" s="335"/>
      <c r="O11" s="335"/>
      <c r="P11" s="335"/>
      <c r="Q11" s="344"/>
      <c r="R11" s="343"/>
      <c r="S11" s="343"/>
      <c r="T11" s="343"/>
      <c r="U11" s="343"/>
      <c r="V11" s="343"/>
      <c r="X11" s="335"/>
    </row>
    <row r="12" spans="2:29" s="280" customFormat="1" ht="33.75" customHeight="1" thickBot="1">
      <c r="B12" s="561" t="s">
        <v>524</v>
      </c>
      <c r="C12" s="561"/>
      <c r="D12" s="561"/>
      <c r="E12" s="561"/>
      <c r="F12" s="342"/>
      <c r="G12" s="342"/>
      <c r="H12" s="342"/>
      <c r="I12" s="342"/>
      <c r="J12" s="342"/>
      <c r="K12" s="342"/>
      <c r="L12" s="342"/>
      <c r="M12" s="342"/>
      <c r="N12" s="342"/>
      <c r="O12" s="341" t="s">
        <v>523</v>
      </c>
      <c r="P12" s="340" t="s">
        <v>522</v>
      </c>
      <c r="Q12" s="340"/>
      <c r="R12" s="340"/>
      <c r="S12" s="340"/>
      <c r="T12" s="340"/>
      <c r="U12" s="340"/>
      <c r="V12" s="340"/>
      <c r="X12" s="339"/>
    </row>
    <row r="13" spans="2:29" s="280" customFormat="1" ht="15.75" customHeight="1">
      <c r="G13" s="338"/>
      <c r="H13" s="338"/>
      <c r="I13" s="338"/>
      <c r="J13" s="338"/>
      <c r="K13" s="338"/>
      <c r="L13" s="338"/>
      <c r="M13" s="338"/>
      <c r="N13" s="338"/>
      <c r="X13" s="337"/>
    </row>
    <row r="14" spans="2:29" s="280" customFormat="1" ht="33.75" customHeight="1" thickBot="1">
      <c r="B14" s="561" t="s">
        <v>521</v>
      </c>
      <c r="C14" s="561"/>
      <c r="D14" s="561"/>
      <c r="E14" s="561"/>
      <c r="F14" s="336"/>
      <c r="G14" s="336"/>
      <c r="H14" s="336"/>
      <c r="I14" s="336"/>
      <c r="J14" s="336"/>
      <c r="K14" s="336"/>
      <c r="L14" s="336"/>
      <c r="M14" s="336"/>
      <c r="N14" s="336"/>
      <c r="O14" s="562" t="s">
        <v>520</v>
      </c>
      <c r="P14" s="562"/>
      <c r="Q14" s="562"/>
      <c r="R14" s="562"/>
      <c r="S14" s="562"/>
      <c r="T14" s="562"/>
      <c r="U14" s="562"/>
      <c r="X14" s="286"/>
    </row>
    <row r="15" spans="2:29" s="280" customFormat="1" ht="21" customHeight="1" thickBot="1">
      <c r="B15" s="281"/>
      <c r="C15" s="281"/>
      <c r="D15" s="281"/>
      <c r="E15" s="281"/>
      <c r="F15" s="335"/>
      <c r="G15" s="335"/>
      <c r="H15" s="335"/>
      <c r="I15" s="335"/>
      <c r="J15" s="335"/>
      <c r="K15" s="335"/>
      <c r="L15" s="335"/>
      <c r="M15" s="335"/>
      <c r="N15" s="335"/>
      <c r="O15" s="334"/>
      <c r="P15" s="334"/>
      <c r="Q15" s="334"/>
      <c r="R15" s="334"/>
      <c r="S15" s="334"/>
      <c r="T15" s="334"/>
      <c r="X15" s="286"/>
    </row>
    <row r="16" spans="2:29" s="280" customFormat="1" ht="54.75" customHeight="1" thickBot="1">
      <c r="B16" s="566" t="s">
        <v>519</v>
      </c>
      <c r="C16" s="567"/>
      <c r="D16" s="567"/>
      <c r="E16" s="567"/>
      <c r="F16" s="567"/>
      <c r="G16" s="567"/>
      <c r="H16" s="567"/>
      <c r="I16" s="567"/>
      <c r="J16" s="567"/>
      <c r="K16" s="567"/>
      <c r="L16" s="568"/>
      <c r="M16" s="563" t="s">
        <v>518</v>
      </c>
      <c r="N16" s="564"/>
      <c r="O16" s="564"/>
      <c r="P16" s="564"/>
      <c r="Q16" s="564"/>
      <c r="R16" s="564"/>
      <c r="S16" s="564"/>
      <c r="T16" s="564"/>
      <c r="U16" s="564"/>
      <c r="V16" s="565"/>
      <c r="AC16" s="333"/>
    </row>
    <row r="17" spans="2:22" ht="20.25" customHeight="1">
      <c r="B17" s="596"/>
      <c r="C17" s="629" t="s">
        <v>517</v>
      </c>
      <c r="D17" s="638"/>
      <c r="E17" s="638"/>
      <c r="F17" s="638"/>
      <c r="G17" s="638"/>
      <c r="H17" s="630"/>
      <c r="I17" s="629" t="s">
        <v>516</v>
      </c>
      <c r="J17" s="630"/>
      <c r="K17" s="629" t="s">
        <v>515</v>
      </c>
      <c r="L17" s="638"/>
      <c r="M17" s="638"/>
      <c r="N17" s="609"/>
      <c r="O17" s="649">
        <v>44428</v>
      </c>
      <c r="P17" s="650"/>
      <c r="Q17" s="649">
        <v>44429</v>
      </c>
      <c r="R17" s="651"/>
      <c r="S17" s="650"/>
      <c r="T17" s="332">
        <v>44430</v>
      </c>
      <c r="U17" s="608" t="s">
        <v>514</v>
      </c>
      <c r="V17" s="609"/>
    </row>
    <row r="18" spans="2:22" ht="20.25" customHeight="1">
      <c r="B18" s="597"/>
      <c r="C18" s="631"/>
      <c r="D18" s="639"/>
      <c r="E18" s="639"/>
      <c r="F18" s="639"/>
      <c r="G18" s="639"/>
      <c r="H18" s="632"/>
      <c r="I18" s="631"/>
      <c r="J18" s="632"/>
      <c r="K18" s="631"/>
      <c r="L18" s="639"/>
      <c r="M18" s="639"/>
      <c r="N18" s="611"/>
      <c r="O18" s="600" t="s">
        <v>513</v>
      </c>
      <c r="P18" s="601"/>
      <c r="Q18" s="652" t="s">
        <v>512</v>
      </c>
      <c r="R18" s="653"/>
      <c r="S18" s="654"/>
      <c r="T18" s="331" t="s">
        <v>511</v>
      </c>
      <c r="U18" s="610"/>
      <c r="V18" s="611"/>
    </row>
    <row r="19" spans="2:22" ht="21" customHeight="1" thickBot="1">
      <c r="B19" s="598"/>
      <c r="C19" s="633"/>
      <c r="D19" s="640"/>
      <c r="E19" s="640"/>
      <c r="F19" s="640"/>
      <c r="G19" s="640"/>
      <c r="H19" s="634"/>
      <c r="I19" s="633"/>
      <c r="J19" s="634"/>
      <c r="K19" s="633"/>
      <c r="L19" s="640"/>
      <c r="M19" s="640"/>
      <c r="N19" s="613"/>
      <c r="O19" s="328" t="s">
        <v>510</v>
      </c>
      <c r="P19" s="329" t="s">
        <v>422</v>
      </c>
      <c r="Q19" s="328" t="s">
        <v>509</v>
      </c>
      <c r="R19" s="330" t="s">
        <v>510</v>
      </c>
      <c r="S19" s="329" t="s">
        <v>422</v>
      </c>
      <c r="T19" s="328" t="s">
        <v>509</v>
      </c>
      <c r="U19" s="612"/>
      <c r="V19" s="613"/>
    </row>
    <row r="20" spans="2:22" ht="37.5" customHeight="1" thickBot="1">
      <c r="B20" s="327" t="s">
        <v>508</v>
      </c>
      <c r="C20" s="592" t="s">
        <v>507</v>
      </c>
      <c r="D20" s="593"/>
      <c r="E20" s="593"/>
      <c r="F20" s="593"/>
      <c r="G20" s="593"/>
      <c r="H20" s="594"/>
      <c r="I20" s="592" t="s">
        <v>110</v>
      </c>
      <c r="J20" s="594"/>
      <c r="K20" s="592" t="s">
        <v>506</v>
      </c>
      <c r="L20" s="593"/>
      <c r="M20" s="593"/>
      <c r="N20" s="595"/>
      <c r="O20" s="326" t="s">
        <v>505</v>
      </c>
      <c r="P20" s="326" t="s">
        <v>505</v>
      </c>
      <c r="Q20" s="326" t="s">
        <v>505</v>
      </c>
      <c r="R20" s="326" t="s">
        <v>505</v>
      </c>
      <c r="S20" s="326" t="s">
        <v>505</v>
      </c>
      <c r="T20" s="326" t="s">
        <v>505</v>
      </c>
      <c r="U20" s="599" t="s">
        <v>504</v>
      </c>
      <c r="V20" s="595"/>
    </row>
    <row r="21" spans="2:22" ht="27.75" customHeight="1">
      <c r="B21" s="325">
        <v>1</v>
      </c>
      <c r="C21" s="659"/>
      <c r="D21" s="660"/>
      <c r="E21" s="660"/>
      <c r="F21" s="660"/>
      <c r="G21" s="660"/>
      <c r="H21" s="661"/>
      <c r="I21" s="655" t="s">
        <v>503</v>
      </c>
      <c r="J21" s="656"/>
      <c r="K21" s="655" t="s">
        <v>502</v>
      </c>
      <c r="L21" s="657"/>
      <c r="M21" s="657"/>
      <c r="N21" s="658"/>
      <c r="O21" s="324"/>
      <c r="P21" s="323"/>
      <c r="Q21" s="320"/>
      <c r="R21" s="322"/>
      <c r="S21" s="321"/>
      <c r="T21" s="320"/>
      <c r="U21" s="600"/>
      <c r="V21" s="601"/>
    </row>
    <row r="22" spans="2:22" ht="27.75" customHeight="1">
      <c r="B22" s="319">
        <v>2</v>
      </c>
      <c r="C22" s="576"/>
      <c r="D22" s="577"/>
      <c r="E22" s="577"/>
      <c r="F22" s="577"/>
      <c r="G22" s="577"/>
      <c r="H22" s="578"/>
      <c r="I22" s="573"/>
      <c r="J22" s="579"/>
      <c r="K22" s="573"/>
      <c r="L22" s="574"/>
      <c r="M22" s="574"/>
      <c r="N22" s="575"/>
      <c r="O22" s="318"/>
      <c r="P22" s="317"/>
      <c r="Q22" s="314"/>
      <c r="R22" s="316"/>
      <c r="S22" s="315"/>
      <c r="T22" s="314"/>
      <c r="U22" s="569"/>
      <c r="V22" s="570"/>
    </row>
    <row r="23" spans="2:22" ht="27.75" customHeight="1">
      <c r="B23" s="319">
        <v>3</v>
      </c>
      <c r="C23" s="576"/>
      <c r="D23" s="577"/>
      <c r="E23" s="577"/>
      <c r="F23" s="577"/>
      <c r="G23" s="577"/>
      <c r="H23" s="578"/>
      <c r="I23" s="573"/>
      <c r="J23" s="579"/>
      <c r="K23" s="573"/>
      <c r="L23" s="574"/>
      <c r="M23" s="574"/>
      <c r="N23" s="575"/>
      <c r="O23" s="318"/>
      <c r="P23" s="317"/>
      <c r="Q23" s="314"/>
      <c r="R23" s="316"/>
      <c r="S23" s="315"/>
      <c r="T23" s="314"/>
      <c r="U23" s="569"/>
      <c r="V23" s="570"/>
    </row>
    <row r="24" spans="2:22" ht="27.75" customHeight="1">
      <c r="B24" s="319">
        <v>4</v>
      </c>
      <c r="C24" s="576"/>
      <c r="D24" s="577"/>
      <c r="E24" s="577"/>
      <c r="F24" s="577"/>
      <c r="G24" s="577"/>
      <c r="H24" s="578"/>
      <c r="I24" s="573"/>
      <c r="J24" s="579"/>
      <c r="K24" s="573"/>
      <c r="L24" s="574"/>
      <c r="M24" s="574"/>
      <c r="N24" s="575"/>
      <c r="O24" s="318"/>
      <c r="P24" s="317"/>
      <c r="Q24" s="314"/>
      <c r="R24" s="316"/>
      <c r="S24" s="315"/>
      <c r="T24" s="314"/>
      <c r="U24" s="569"/>
      <c r="V24" s="570"/>
    </row>
    <row r="25" spans="2:22" ht="27.75" customHeight="1">
      <c r="B25" s="319">
        <v>5</v>
      </c>
      <c r="C25" s="576"/>
      <c r="D25" s="577"/>
      <c r="E25" s="577"/>
      <c r="F25" s="577"/>
      <c r="G25" s="577"/>
      <c r="H25" s="578"/>
      <c r="I25" s="573"/>
      <c r="J25" s="579"/>
      <c r="K25" s="573"/>
      <c r="L25" s="574"/>
      <c r="M25" s="574"/>
      <c r="N25" s="575"/>
      <c r="O25" s="318"/>
      <c r="P25" s="317"/>
      <c r="Q25" s="314"/>
      <c r="R25" s="316"/>
      <c r="S25" s="315"/>
      <c r="T25" s="314"/>
      <c r="U25" s="569"/>
      <c r="V25" s="570"/>
    </row>
    <row r="26" spans="2:22" ht="27.75" customHeight="1">
      <c r="B26" s="319">
        <v>6</v>
      </c>
      <c r="C26" s="576"/>
      <c r="D26" s="577"/>
      <c r="E26" s="577"/>
      <c r="F26" s="577"/>
      <c r="G26" s="577"/>
      <c r="H26" s="578"/>
      <c r="I26" s="573"/>
      <c r="J26" s="579"/>
      <c r="K26" s="573"/>
      <c r="L26" s="574"/>
      <c r="M26" s="574"/>
      <c r="N26" s="575"/>
      <c r="O26" s="318"/>
      <c r="P26" s="317"/>
      <c r="Q26" s="314"/>
      <c r="R26" s="316"/>
      <c r="S26" s="315"/>
      <c r="T26" s="314"/>
      <c r="U26" s="569"/>
      <c r="V26" s="570"/>
    </row>
    <row r="27" spans="2:22" ht="27.75" customHeight="1">
      <c r="B27" s="319">
        <v>7</v>
      </c>
      <c r="C27" s="576"/>
      <c r="D27" s="577"/>
      <c r="E27" s="577"/>
      <c r="F27" s="577"/>
      <c r="G27" s="577"/>
      <c r="H27" s="578"/>
      <c r="I27" s="573"/>
      <c r="J27" s="579"/>
      <c r="K27" s="573"/>
      <c r="L27" s="574"/>
      <c r="M27" s="574"/>
      <c r="N27" s="575"/>
      <c r="O27" s="318"/>
      <c r="P27" s="317"/>
      <c r="Q27" s="314"/>
      <c r="R27" s="316"/>
      <c r="S27" s="315"/>
      <c r="T27" s="314"/>
      <c r="U27" s="569"/>
      <c r="V27" s="570"/>
    </row>
    <row r="28" spans="2:22" ht="27.75" customHeight="1">
      <c r="B28" s="319">
        <v>8</v>
      </c>
      <c r="C28" s="576"/>
      <c r="D28" s="577"/>
      <c r="E28" s="577"/>
      <c r="F28" s="577"/>
      <c r="G28" s="577"/>
      <c r="H28" s="578"/>
      <c r="I28" s="573"/>
      <c r="J28" s="579"/>
      <c r="K28" s="573"/>
      <c r="L28" s="574"/>
      <c r="M28" s="574"/>
      <c r="N28" s="575"/>
      <c r="O28" s="318"/>
      <c r="P28" s="317"/>
      <c r="Q28" s="314"/>
      <c r="R28" s="316"/>
      <c r="S28" s="315"/>
      <c r="T28" s="314"/>
      <c r="U28" s="569"/>
      <c r="V28" s="570"/>
    </row>
    <row r="29" spans="2:22" ht="27.75" customHeight="1">
      <c r="B29" s="319">
        <v>9</v>
      </c>
      <c r="C29" s="576"/>
      <c r="D29" s="577"/>
      <c r="E29" s="577"/>
      <c r="F29" s="577"/>
      <c r="G29" s="577"/>
      <c r="H29" s="578"/>
      <c r="I29" s="573"/>
      <c r="J29" s="579"/>
      <c r="K29" s="573"/>
      <c r="L29" s="574"/>
      <c r="M29" s="574"/>
      <c r="N29" s="575"/>
      <c r="O29" s="318"/>
      <c r="P29" s="317"/>
      <c r="Q29" s="314"/>
      <c r="R29" s="316"/>
      <c r="S29" s="315"/>
      <c r="T29" s="314"/>
      <c r="U29" s="569"/>
      <c r="V29" s="570"/>
    </row>
    <row r="30" spans="2:22" ht="27.75" customHeight="1">
      <c r="B30" s="319">
        <v>10</v>
      </c>
      <c r="C30" s="576"/>
      <c r="D30" s="577"/>
      <c r="E30" s="577"/>
      <c r="F30" s="577"/>
      <c r="G30" s="577"/>
      <c r="H30" s="578"/>
      <c r="I30" s="573"/>
      <c r="J30" s="579"/>
      <c r="K30" s="573"/>
      <c r="L30" s="574"/>
      <c r="M30" s="574"/>
      <c r="N30" s="575"/>
      <c r="O30" s="318"/>
      <c r="P30" s="317"/>
      <c r="Q30" s="314"/>
      <c r="R30" s="316"/>
      <c r="S30" s="315"/>
      <c r="T30" s="314"/>
      <c r="U30" s="569"/>
      <c r="V30" s="570"/>
    </row>
    <row r="31" spans="2:22" ht="27.75" customHeight="1">
      <c r="B31" s="319">
        <v>11</v>
      </c>
      <c r="C31" s="576"/>
      <c r="D31" s="577"/>
      <c r="E31" s="577"/>
      <c r="F31" s="577"/>
      <c r="G31" s="577"/>
      <c r="H31" s="578"/>
      <c r="I31" s="573"/>
      <c r="J31" s="579"/>
      <c r="K31" s="573"/>
      <c r="L31" s="574"/>
      <c r="M31" s="574"/>
      <c r="N31" s="575"/>
      <c r="O31" s="318"/>
      <c r="P31" s="317"/>
      <c r="Q31" s="314"/>
      <c r="R31" s="316"/>
      <c r="S31" s="315"/>
      <c r="T31" s="314"/>
      <c r="U31" s="569"/>
      <c r="V31" s="570"/>
    </row>
    <row r="32" spans="2:22" ht="27.75" customHeight="1">
      <c r="B32" s="319">
        <v>12</v>
      </c>
      <c r="C32" s="576"/>
      <c r="D32" s="577"/>
      <c r="E32" s="577"/>
      <c r="F32" s="577"/>
      <c r="G32" s="577"/>
      <c r="H32" s="578"/>
      <c r="I32" s="573"/>
      <c r="J32" s="579"/>
      <c r="K32" s="573"/>
      <c r="L32" s="574"/>
      <c r="M32" s="574"/>
      <c r="N32" s="575"/>
      <c r="O32" s="318"/>
      <c r="P32" s="317"/>
      <c r="Q32" s="314"/>
      <c r="R32" s="316"/>
      <c r="S32" s="315"/>
      <c r="T32" s="314"/>
      <c r="U32" s="569"/>
      <c r="V32" s="570"/>
    </row>
    <row r="33" spans="2:22" ht="27.75" customHeight="1">
      <c r="B33" s="319">
        <v>13</v>
      </c>
      <c r="C33" s="576"/>
      <c r="D33" s="577"/>
      <c r="E33" s="577"/>
      <c r="F33" s="577"/>
      <c r="G33" s="577"/>
      <c r="H33" s="578"/>
      <c r="I33" s="573"/>
      <c r="J33" s="579"/>
      <c r="K33" s="573"/>
      <c r="L33" s="574"/>
      <c r="M33" s="574"/>
      <c r="N33" s="575"/>
      <c r="O33" s="318"/>
      <c r="P33" s="317"/>
      <c r="Q33" s="314"/>
      <c r="R33" s="316"/>
      <c r="S33" s="315"/>
      <c r="T33" s="314"/>
      <c r="U33" s="569"/>
      <c r="V33" s="570"/>
    </row>
    <row r="34" spans="2:22" ht="27.75" customHeight="1">
      <c r="B34" s="319">
        <v>14</v>
      </c>
      <c r="C34" s="576"/>
      <c r="D34" s="577"/>
      <c r="E34" s="577"/>
      <c r="F34" s="577"/>
      <c r="G34" s="577"/>
      <c r="H34" s="578"/>
      <c r="I34" s="573"/>
      <c r="J34" s="579"/>
      <c r="K34" s="573"/>
      <c r="L34" s="574"/>
      <c r="M34" s="574"/>
      <c r="N34" s="575"/>
      <c r="O34" s="318"/>
      <c r="P34" s="317"/>
      <c r="Q34" s="314"/>
      <c r="R34" s="316"/>
      <c r="S34" s="315"/>
      <c r="T34" s="314"/>
      <c r="U34" s="569"/>
      <c r="V34" s="570"/>
    </row>
    <row r="35" spans="2:22" ht="27.75" customHeight="1">
      <c r="B35" s="319">
        <v>15</v>
      </c>
      <c r="C35" s="576"/>
      <c r="D35" s="577"/>
      <c r="E35" s="577"/>
      <c r="F35" s="577"/>
      <c r="G35" s="577"/>
      <c r="H35" s="578"/>
      <c r="I35" s="573"/>
      <c r="J35" s="579"/>
      <c r="K35" s="573"/>
      <c r="L35" s="574"/>
      <c r="M35" s="574"/>
      <c r="N35" s="575"/>
      <c r="O35" s="318"/>
      <c r="P35" s="317"/>
      <c r="Q35" s="314"/>
      <c r="R35" s="316"/>
      <c r="S35" s="315"/>
      <c r="T35" s="314"/>
      <c r="U35" s="569"/>
      <c r="V35" s="570"/>
    </row>
    <row r="36" spans="2:22" ht="27.75" customHeight="1">
      <c r="B36" s="319">
        <v>16</v>
      </c>
      <c r="C36" s="576"/>
      <c r="D36" s="577"/>
      <c r="E36" s="577"/>
      <c r="F36" s="577"/>
      <c r="G36" s="577"/>
      <c r="H36" s="578"/>
      <c r="I36" s="573"/>
      <c r="J36" s="579"/>
      <c r="K36" s="573"/>
      <c r="L36" s="574"/>
      <c r="M36" s="574"/>
      <c r="N36" s="575"/>
      <c r="O36" s="318"/>
      <c r="P36" s="317"/>
      <c r="Q36" s="314"/>
      <c r="R36" s="316"/>
      <c r="S36" s="315"/>
      <c r="T36" s="314"/>
      <c r="U36" s="569"/>
      <c r="V36" s="570"/>
    </row>
    <row r="37" spans="2:22" ht="27.75" customHeight="1">
      <c r="B37" s="319">
        <v>17</v>
      </c>
      <c r="C37" s="576"/>
      <c r="D37" s="577"/>
      <c r="E37" s="577"/>
      <c r="F37" s="577"/>
      <c r="G37" s="577"/>
      <c r="H37" s="578"/>
      <c r="I37" s="573"/>
      <c r="J37" s="579"/>
      <c r="K37" s="573"/>
      <c r="L37" s="574"/>
      <c r="M37" s="574"/>
      <c r="N37" s="575"/>
      <c r="O37" s="318"/>
      <c r="P37" s="317"/>
      <c r="Q37" s="314"/>
      <c r="R37" s="316"/>
      <c r="S37" s="315"/>
      <c r="T37" s="314"/>
      <c r="U37" s="569"/>
      <c r="V37" s="570"/>
    </row>
    <row r="38" spans="2:22" ht="27.75" customHeight="1">
      <c r="B38" s="319">
        <v>18</v>
      </c>
      <c r="C38" s="576"/>
      <c r="D38" s="577"/>
      <c r="E38" s="577"/>
      <c r="F38" s="577"/>
      <c r="G38" s="577"/>
      <c r="H38" s="578"/>
      <c r="I38" s="573"/>
      <c r="J38" s="579"/>
      <c r="K38" s="573"/>
      <c r="L38" s="574"/>
      <c r="M38" s="574"/>
      <c r="N38" s="575"/>
      <c r="O38" s="318"/>
      <c r="P38" s="317"/>
      <c r="Q38" s="314"/>
      <c r="R38" s="316"/>
      <c r="S38" s="315"/>
      <c r="T38" s="314"/>
      <c r="U38" s="569"/>
      <c r="V38" s="570"/>
    </row>
    <row r="39" spans="2:22" ht="27.75" customHeight="1">
      <c r="B39" s="319">
        <v>19</v>
      </c>
      <c r="C39" s="576"/>
      <c r="D39" s="577"/>
      <c r="E39" s="577"/>
      <c r="F39" s="577"/>
      <c r="G39" s="577"/>
      <c r="H39" s="578"/>
      <c r="I39" s="573"/>
      <c r="J39" s="579"/>
      <c r="K39" s="573"/>
      <c r="L39" s="574"/>
      <c r="M39" s="574"/>
      <c r="N39" s="575"/>
      <c r="O39" s="318"/>
      <c r="P39" s="317"/>
      <c r="Q39" s="314"/>
      <c r="R39" s="316"/>
      <c r="S39" s="315"/>
      <c r="T39" s="314"/>
      <c r="U39" s="569"/>
      <c r="V39" s="570"/>
    </row>
    <row r="40" spans="2:22" ht="27.75" customHeight="1">
      <c r="B40" s="319">
        <v>20</v>
      </c>
      <c r="C40" s="576"/>
      <c r="D40" s="577"/>
      <c r="E40" s="577"/>
      <c r="F40" s="577"/>
      <c r="G40" s="577"/>
      <c r="H40" s="578"/>
      <c r="I40" s="573"/>
      <c r="J40" s="579"/>
      <c r="K40" s="573"/>
      <c r="L40" s="574"/>
      <c r="M40" s="574"/>
      <c r="N40" s="575"/>
      <c r="O40" s="318"/>
      <c r="P40" s="317"/>
      <c r="Q40" s="314"/>
      <c r="R40" s="316"/>
      <c r="S40" s="315"/>
      <c r="T40" s="314"/>
      <c r="U40" s="569"/>
      <c r="V40" s="570"/>
    </row>
    <row r="41" spans="2:22" ht="27.75" customHeight="1">
      <c r="B41" s="319">
        <v>21</v>
      </c>
      <c r="C41" s="576"/>
      <c r="D41" s="577"/>
      <c r="E41" s="577"/>
      <c r="F41" s="577"/>
      <c r="G41" s="577"/>
      <c r="H41" s="578"/>
      <c r="I41" s="573"/>
      <c r="J41" s="579"/>
      <c r="K41" s="573"/>
      <c r="L41" s="574"/>
      <c r="M41" s="574"/>
      <c r="N41" s="575"/>
      <c r="O41" s="318"/>
      <c r="P41" s="317"/>
      <c r="Q41" s="314"/>
      <c r="R41" s="316"/>
      <c r="S41" s="315"/>
      <c r="T41" s="314"/>
      <c r="U41" s="569"/>
      <c r="V41" s="570"/>
    </row>
    <row r="42" spans="2:22" ht="27.75" customHeight="1">
      <c r="B42" s="319">
        <v>22</v>
      </c>
      <c r="C42" s="576"/>
      <c r="D42" s="577"/>
      <c r="E42" s="577"/>
      <c r="F42" s="577"/>
      <c r="G42" s="577"/>
      <c r="H42" s="578"/>
      <c r="I42" s="573"/>
      <c r="J42" s="579"/>
      <c r="K42" s="573"/>
      <c r="L42" s="574"/>
      <c r="M42" s="574"/>
      <c r="N42" s="575"/>
      <c r="O42" s="318"/>
      <c r="P42" s="317"/>
      <c r="Q42" s="314"/>
      <c r="R42" s="316"/>
      <c r="S42" s="315"/>
      <c r="T42" s="314"/>
      <c r="U42" s="569"/>
      <c r="V42" s="570"/>
    </row>
    <row r="43" spans="2:22" ht="27.75" customHeight="1">
      <c r="B43" s="319">
        <v>23</v>
      </c>
      <c r="C43" s="576"/>
      <c r="D43" s="577"/>
      <c r="E43" s="577"/>
      <c r="F43" s="577"/>
      <c r="G43" s="577"/>
      <c r="H43" s="578"/>
      <c r="I43" s="573"/>
      <c r="J43" s="579"/>
      <c r="K43" s="573"/>
      <c r="L43" s="574"/>
      <c r="M43" s="574"/>
      <c r="N43" s="575"/>
      <c r="O43" s="318"/>
      <c r="P43" s="317"/>
      <c r="Q43" s="314"/>
      <c r="R43" s="316"/>
      <c r="S43" s="315"/>
      <c r="T43" s="314"/>
      <c r="U43" s="569"/>
      <c r="V43" s="570"/>
    </row>
    <row r="44" spans="2:22" ht="27.75" customHeight="1">
      <c r="B44" s="319">
        <v>24</v>
      </c>
      <c r="C44" s="576"/>
      <c r="D44" s="577"/>
      <c r="E44" s="577"/>
      <c r="F44" s="577"/>
      <c r="G44" s="577"/>
      <c r="H44" s="578"/>
      <c r="I44" s="573"/>
      <c r="J44" s="579"/>
      <c r="K44" s="573"/>
      <c r="L44" s="574"/>
      <c r="M44" s="574"/>
      <c r="N44" s="575"/>
      <c r="O44" s="318"/>
      <c r="P44" s="317"/>
      <c r="Q44" s="314"/>
      <c r="R44" s="316"/>
      <c r="S44" s="315"/>
      <c r="T44" s="314"/>
      <c r="U44" s="569"/>
      <c r="V44" s="570"/>
    </row>
    <row r="45" spans="2:22" ht="27.75" customHeight="1" thickBot="1">
      <c r="B45" s="313">
        <v>25</v>
      </c>
      <c r="C45" s="635"/>
      <c r="D45" s="636"/>
      <c r="E45" s="636"/>
      <c r="F45" s="636"/>
      <c r="G45" s="636"/>
      <c r="H45" s="637"/>
      <c r="I45" s="614"/>
      <c r="J45" s="617"/>
      <c r="K45" s="614"/>
      <c r="L45" s="615"/>
      <c r="M45" s="615"/>
      <c r="N45" s="616"/>
      <c r="O45" s="312"/>
      <c r="P45" s="311"/>
      <c r="Q45" s="308"/>
      <c r="R45" s="310"/>
      <c r="S45" s="309"/>
      <c r="T45" s="308"/>
      <c r="U45" s="571"/>
      <c r="V45" s="572"/>
    </row>
    <row r="46" spans="2:22" ht="39" customHeight="1" thickBot="1">
      <c r="B46" s="586" t="s">
        <v>501</v>
      </c>
      <c r="C46" s="587"/>
      <c r="D46" s="587"/>
      <c r="E46" s="587"/>
      <c r="F46" s="587"/>
      <c r="G46" s="587"/>
      <c r="H46" s="587"/>
      <c r="I46" s="587"/>
      <c r="J46" s="588"/>
      <c r="K46" s="602" t="s">
        <v>500</v>
      </c>
      <c r="L46" s="603"/>
      <c r="M46" s="603"/>
      <c r="N46" s="604"/>
      <c r="O46" s="304"/>
      <c r="P46" s="307"/>
      <c r="Q46" s="304"/>
      <c r="R46" s="306"/>
      <c r="S46" s="305"/>
      <c r="T46" s="304"/>
      <c r="U46" s="580"/>
      <c r="V46" s="581"/>
    </row>
    <row r="47" spans="2:22" ht="38.25" customHeight="1" thickBot="1">
      <c r="B47" s="589"/>
      <c r="C47" s="590"/>
      <c r="D47" s="590"/>
      <c r="E47" s="590"/>
      <c r="F47" s="590"/>
      <c r="G47" s="590"/>
      <c r="H47" s="590"/>
      <c r="I47" s="590"/>
      <c r="J47" s="591"/>
      <c r="K47" s="605" t="s">
        <v>499</v>
      </c>
      <c r="L47" s="606"/>
      <c r="M47" s="606"/>
      <c r="N47" s="607"/>
      <c r="O47" s="303"/>
      <c r="P47" s="302"/>
      <c r="Q47" s="301" t="s">
        <v>498</v>
      </c>
      <c r="R47" s="620" t="s">
        <v>496</v>
      </c>
      <c r="S47" s="621"/>
      <c r="T47" s="301" t="s">
        <v>497</v>
      </c>
      <c r="U47" s="620" t="s">
        <v>496</v>
      </c>
      <c r="V47" s="621"/>
    </row>
    <row r="48" spans="2:22" ht="9" customHeight="1" thickBot="1"/>
    <row r="49" spans="2:22" s="280" customFormat="1" ht="36.75" customHeight="1">
      <c r="B49" s="622" t="s">
        <v>495</v>
      </c>
      <c r="C49" s="623"/>
      <c r="D49" s="623"/>
      <c r="E49" s="623"/>
      <c r="F49" s="623"/>
      <c r="G49" s="624"/>
      <c r="H49" s="300" t="s">
        <v>494</v>
      </c>
      <c r="I49" s="298"/>
      <c r="J49" s="298"/>
      <c r="K49" s="298"/>
      <c r="L49" s="298"/>
      <c r="M49" s="298" t="s">
        <v>493</v>
      </c>
      <c r="N49" s="298"/>
      <c r="O49" s="298" t="s">
        <v>492</v>
      </c>
      <c r="P49" s="298"/>
      <c r="Q49" s="299" t="s">
        <v>491</v>
      </c>
      <c r="R49" s="298"/>
      <c r="S49" s="299" t="s">
        <v>490</v>
      </c>
      <c r="T49" s="298"/>
      <c r="U49" s="297"/>
      <c r="V49" s="296"/>
    </row>
    <row r="50" spans="2:22" s="280" customFormat="1" ht="27.75" customHeight="1">
      <c r="B50" s="625" t="s">
        <v>489</v>
      </c>
      <c r="C50" s="626"/>
      <c r="D50" s="626"/>
      <c r="E50" s="626"/>
      <c r="F50" s="626"/>
      <c r="G50" s="627"/>
      <c r="H50" s="295" t="s">
        <v>488</v>
      </c>
      <c r="I50" s="293"/>
      <c r="J50" s="294" t="s">
        <v>487</v>
      </c>
      <c r="K50" s="294"/>
      <c r="L50" s="294"/>
      <c r="M50" s="293"/>
      <c r="N50" s="293"/>
      <c r="O50" s="293"/>
      <c r="P50" s="294" t="s">
        <v>486</v>
      </c>
      <c r="Q50" s="294"/>
      <c r="R50" s="294"/>
      <c r="S50" s="294" t="s">
        <v>485</v>
      </c>
      <c r="T50" s="294"/>
      <c r="U50" s="293"/>
      <c r="V50" s="292" t="s">
        <v>484</v>
      </c>
    </row>
    <row r="51" spans="2:22" s="280" customFormat="1" ht="22.5" customHeight="1">
      <c r="B51" s="641" t="s">
        <v>483</v>
      </c>
      <c r="C51" s="642"/>
      <c r="D51" s="642"/>
      <c r="E51" s="642"/>
      <c r="F51" s="642"/>
      <c r="G51" s="643"/>
      <c r="H51" s="291" t="s">
        <v>482</v>
      </c>
      <c r="I51" s="290"/>
      <c r="J51" s="290"/>
      <c r="K51" s="290"/>
      <c r="L51" s="290"/>
      <c r="M51" s="290"/>
      <c r="N51" s="290"/>
      <c r="O51" s="290"/>
      <c r="P51" s="290"/>
      <c r="Q51" s="290"/>
      <c r="R51" s="290"/>
      <c r="S51" s="289"/>
      <c r="T51" s="289"/>
      <c r="U51" s="289"/>
      <c r="V51" s="288"/>
    </row>
    <row r="52" spans="2:22" s="280" customFormat="1" ht="21.75" customHeight="1">
      <c r="B52" s="644"/>
      <c r="C52" s="645"/>
      <c r="D52" s="645"/>
      <c r="E52" s="645"/>
      <c r="F52" s="645"/>
      <c r="G52" s="646"/>
      <c r="H52" s="287"/>
      <c r="I52" s="286"/>
      <c r="J52" s="286"/>
      <c r="K52" s="286"/>
      <c r="L52" s="286"/>
      <c r="M52" s="286"/>
      <c r="N52" s="286"/>
      <c r="O52" s="286"/>
      <c r="P52" s="286"/>
      <c r="Q52" s="286"/>
      <c r="R52" s="286"/>
      <c r="S52" s="286"/>
      <c r="T52" s="286"/>
      <c r="U52" s="286"/>
      <c r="V52" s="285"/>
    </row>
    <row r="53" spans="2:22" s="280" customFormat="1" ht="21.75" customHeight="1">
      <c r="B53" s="644"/>
      <c r="C53" s="645"/>
      <c r="D53" s="645"/>
      <c r="E53" s="645"/>
      <c r="F53" s="645"/>
      <c r="G53" s="646"/>
      <c r="H53" s="287"/>
      <c r="I53" s="286"/>
      <c r="J53" s="286"/>
      <c r="K53" s="286"/>
      <c r="L53" s="286"/>
      <c r="M53" s="286"/>
      <c r="N53" s="286"/>
      <c r="O53" s="286"/>
      <c r="P53" s="286"/>
      <c r="Q53" s="286"/>
      <c r="R53" s="286"/>
      <c r="S53" s="286"/>
      <c r="T53" s="286"/>
      <c r="U53" s="286"/>
      <c r="V53" s="285"/>
    </row>
    <row r="54" spans="2:22" s="280" customFormat="1" ht="21.75" customHeight="1" thickBot="1">
      <c r="B54" s="647"/>
      <c r="C54" s="561"/>
      <c r="D54" s="561"/>
      <c r="E54" s="561"/>
      <c r="F54" s="561"/>
      <c r="G54" s="648"/>
      <c r="H54" s="284"/>
      <c r="I54" s="283"/>
      <c r="J54" s="283"/>
      <c r="K54" s="283"/>
      <c r="L54" s="283"/>
      <c r="M54" s="283"/>
      <c r="N54" s="283"/>
      <c r="O54" s="283"/>
      <c r="P54" s="283"/>
      <c r="Q54" s="283"/>
      <c r="R54" s="283"/>
      <c r="S54" s="283"/>
      <c r="T54" s="283"/>
      <c r="U54" s="283"/>
      <c r="V54" s="282"/>
    </row>
    <row r="55" spans="2:22" s="280" customFormat="1" ht="9" customHeight="1">
      <c r="B55" s="281"/>
      <c r="C55" s="281"/>
      <c r="D55" s="281"/>
      <c r="E55" s="281"/>
      <c r="F55" s="281"/>
      <c r="G55" s="281"/>
      <c r="H55" s="281"/>
      <c r="I55" s="281"/>
      <c r="J55" s="281"/>
      <c r="K55" s="281"/>
      <c r="L55" s="281"/>
      <c r="M55" s="281"/>
      <c r="N55" s="281"/>
      <c r="O55" s="281"/>
      <c r="P55" s="281"/>
      <c r="Q55" s="281"/>
      <c r="R55" s="281"/>
      <c r="S55" s="281"/>
      <c r="T55" s="281"/>
      <c r="U55" s="281"/>
      <c r="V55" s="281"/>
    </row>
  </sheetData>
  <mergeCells count="136">
    <mergeCell ref="B51:G54"/>
    <mergeCell ref="O17:P17"/>
    <mergeCell ref="Q17:S17"/>
    <mergeCell ref="O18:P18"/>
    <mergeCell ref="Q18:S18"/>
    <mergeCell ref="C23:H23"/>
    <mergeCell ref="K17:N19"/>
    <mergeCell ref="I21:J21"/>
    <mergeCell ref="K21:N21"/>
    <mergeCell ref="C21:H21"/>
    <mergeCell ref="C34:H34"/>
    <mergeCell ref="C35:H35"/>
    <mergeCell ref="C36:H36"/>
    <mergeCell ref="C26:H26"/>
    <mergeCell ref="C27:H27"/>
    <mergeCell ref="C28:H28"/>
    <mergeCell ref="C29:H29"/>
    <mergeCell ref="C22:H22"/>
    <mergeCell ref="C41:H41"/>
    <mergeCell ref="C42:H42"/>
    <mergeCell ref="C31:H31"/>
    <mergeCell ref="C32:H32"/>
    <mergeCell ref="C33:H33"/>
    <mergeCell ref="I41:J41"/>
    <mergeCell ref="S2:V2"/>
    <mergeCell ref="N2:R2"/>
    <mergeCell ref="R47:S47"/>
    <mergeCell ref="B49:G49"/>
    <mergeCell ref="B50:G50"/>
    <mergeCell ref="C30:H30"/>
    <mergeCell ref="C25:H25"/>
    <mergeCell ref="U47:V47"/>
    <mergeCell ref="F3:T3"/>
    <mergeCell ref="I17:J19"/>
    <mergeCell ref="C43:H43"/>
    <mergeCell ref="C44:H44"/>
    <mergeCell ref="C45:H45"/>
    <mergeCell ref="C17:H19"/>
    <mergeCell ref="I22:J22"/>
    <mergeCell ref="I23:J23"/>
    <mergeCell ref="I24:J24"/>
    <mergeCell ref="I25:J25"/>
    <mergeCell ref="I26:J26"/>
    <mergeCell ref="I27:J27"/>
    <mergeCell ref="C37:H37"/>
    <mergeCell ref="C38:H38"/>
    <mergeCell ref="C39:H39"/>
    <mergeCell ref="C40:H40"/>
    <mergeCell ref="I42:J42"/>
    <mergeCell ref="I28:J28"/>
    <mergeCell ref="I29:J29"/>
    <mergeCell ref="I30:J30"/>
    <mergeCell ref="I31:J31"/>
    <mergeCell ref="I43:J43"/>
    <mergeCell ref="I44:J44"/>
    <mergeCell ref="I45:J45"/>
    <mergeCell ref="I34:J34"/>
    <mergeCell ref="I35:J35"/>
    <mergeCell ref="I36:J36"/>
    <mergeCell ref="I37:J37"/>
    <mergeCell ref="I38:J38"/>
    <mergeCell ref="I39:J39"/>
    <mergeCell ref="I32:J32"/>
    <mergeCell ref="I33:J33"/>
    <mergeCell ref="K46:N46"/>
    <mergeCell ref="K47:N47"/>
    <mergeCell ref="U17:V19"/>
    <mergeCell ref="U25:V25"/>
    <mergeCell ref="U26:V26"/>
    <mergeCell ref="U27:V27"/>
    <mergeCell ref="U28:V28"/>
    <mergeCell ref="U29:V29"/>
    <mergeCell ref="U30:V30"/>
    <mergeCell ref="U31:V31"/>
    <mergeCell ref="K40:N40"/>
    <mergeCell ref="K41:N41"/>
    <mergeCell ref="K42:N42"/>
    <mergeCell ref="K43:N43"/>
    <mergeCell ref="K44:N44"/>
    <mergeCell ref="K45:N45"/>
    <mergeCell ref="K34:N34"/>
    <mergeCell ref="K35:N35"/>
    <mergeCell ref="K36:N36"/>
    <mergeCell ref="K37:N37"/>
    <mergeCell ref="K38:N38"/>
    <mergeCell ref="K39:N39"/>
    <mergeCell ref="K28:N28"/>
    <mergeCell ref="K29:N29"/>
    <mergeCell ref="U46:V46"/>
    <mergeCell ref="U5:V7"/>
    <mergeCell ref="U4:V4"/>
    <mergeCell ref="B4:S4"/>
    <mergeCell ref="B5:S6"/>
    <mergeCell ref="B8:E8"/>
    <mergeCell ref="B10:E10"/>
    <mergeCell ref="B12:E12"/>
    <mergeCell ref="U38:V38"/>
    <mergeCell ref="U39:V39"/>
    <mergeCell ref="B46:J47"/>
    <mergeCell ref="C20:H20"/>
    <mergeCell ref="I20:J20"/>
    <mergeCell ref="K20:N20"/>
    <mergeCell ref="U41:V41"/>
    <mergeCell ref="U42:V42"/>
    <mergeCell ref="U43:V43"/>
    <mergeCell ref="U32:V32"/>
    <mergeCell ref="U33:V33"/>
    <mergeCell ref="U34:V34"/>
    <mergeCell ref="B17:B19"/>
    <mergeCell ref="U20:V20"/>
    <mergeCell ref="U21:V21"/>
    <mergeCell ref="U22:V22"/>
    <mergeCell ref="B14:E14"/>
    <mergeCell ref="O14:U14"/>
    <mergeCell ref="M16:V16"/>
    <mergeCell ref="B16:L16"/>
    <mergeCell ref="U44:V44"/>
    <mergeCell ref="U45:V45"/>
    <mergeCell ref="U40:V40"/>
    <mergeCell ref="U35:V35"/>
    <mergeCell ref="U36:V36"/>
    <mergeCell ref="U37:V37"/>
    <mergeCell ref="U23:V23"/>
    <mergeCell ref="U24:V24"/>
    <mergeCell ref="K22:N22"/>
    <mergeCell ref="K23:N23"/>
    <mergeCell ref="K24:N24"/>
    <mergeCell ref="C24:H24"/>
    <mergeCell ref="K30:N30"/>
    <mergeCell ref="K31:N31"/>
    <mergeCell ref="K32:N32"/>
    <mergeCell ref="K33:N33"/>
    <mergeCell ref="K25:N25"/>
    <mergeCell ref="K26:N26"/>
    <mergeCell ref="K27:N27"/>
    <mergeCell ref="I40:J40"/>
  </mergeCells>
  <phoneticPr fontId="2"/>
  <pageMargins left="0.19685039370078741" right="0" top="0" bottom="0" header="0.31496062992125984" footer="0.31496062992125984"/>
  <pageSetup paperSize="9" scale="6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9</vt:i4>
      </vt:variant>
    </vt:vector>
  </HeadingPairs>
  <TitlesOfParts>
    <vt:vector size="20" baseType="lpstr">
      <vt:lpstr>申込について（選手必読）</vt:lpstr>
      <vt:lpstr>大会要項（富山県用要項）</vt:lpstr>
      <vt:lpstr>各団体(個人）申込書記入例(必読)</vt:lpstr>
      <vt:lpstr>男子ﾃﾞｰﾀ貼付ｼｰﾄ</vt:lpstr>
      <vt:lpstr>【様式1-1】男子団体（個人）申込書</vt:lpstr>
      <vt:lpstr>女子ﾃﾞｰﾀ貼付ｼｰﾄ</vt:lpstr>
      <vt:lpstr>【様式1-2】女子申込書</vt:lpstr>
      <vt:lpstr>【様式5-1】宿泊要項</vt:lpstr>
      <vt:lpstr>【様式5-2】宿泊申込書</vt:lpstr>
      <vt:lpstr>【様式5-3】領収書依頼書</vt:lpstr>
      <vt:lpstr>【様式5-4】ホテルリスト富山編 </vt:lpstr>
      <vt:lpstr>'【様式1-1】男子団体（個人）申込書'!Print_Area</vt:lpstr>
      <vt:lpstr>'【様式1-2】女子申込書'!Print_Area</vt:lpstr>
      <vt:lpstr>'【様式5-1】宿泊要項'!Print_Area</vt:lpstr>
      <vt:lpstr>'【様式5-3】領収書依頼書'!Print_Area</vt:lpstr>
      <vt:lpstr>'各団体(個人）申込書記入例(必読)'!Print_Area</vt:lpstr>
      <vt:lpstr>女子ﾃﾞｰﾀ貼付ｼｰﾄ!Print_Area</vt:lpstr>
      <vt:lpstr>'申込について（選手必読）'!Print_Area</vt:lpstr>
      <vt:lpstr>'大会要項（富山県用要項）'!Print_Area</vt:lpstr>
      <vt:lpstr>男子ﾃﾞｰﾀ貼付ｼｰﾄ!Print_Area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fsadmin</dc:creator>
  <cp:lastModifiedBy>jaaf TOYAMA</cp:lastModifiedBy>
  <cp:lastPrinted>2021-06-30T04:55:31Z</cp:lastPrinted>
  <dcterms:created xsi:type="dcterms:W3CDTF">2018-05-07T07:28:18Z</dcterms:created>
  <dcterms:modified xsi:type="dcterms:W3CDTF">2021-06-30T05:11:15Z</dcterms:modified>
</cp:coreProperties>
</file>